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Rs" sheetId="7" r:id="rId1"/>
    <sheet name="Final" sheetId="4" r:id="rId2"/>
  </sheets>
  <calcPr calcId="144525"/>
</workbook>
</file>

<file path=xl/calcChain.xml><?xml version="1.0" encoding="utf-8"?>
<calcChain xmlns="http://schemas.openxmlformats.org/spreadsheetml/2006/main">
  <c r="E38" i="7" l="1"/>
  <c r="D38" i="7"/>
  <c r="C38" i="7"/>
  <c r="W44" i="4"/>
  <c r="V44" i="4"/>
  <c r="U44" i="4"/>
  <c r="T44" i="4"/>
  <c r="S44" i="4"/>
  <c r="R44" i="4"/>
  <c r="Q44" i="4"/>
  <c r="P44" i="4"/>
  <c r="O44" i="4"/>
  <c r="K44" i="4"/>
  <c r="J44" i="4"/>
  <c r="I44" i="4"/>
  <c r="H44" i="4"/>
  <c r="G44" i="4"/>
  <c r="F44" i="4"/>
  <c r="E44" i="4"/>
  <c r="D44" i="4"/>
  <c r="C44" i="4"/>
  <c r="AB44" i="4" l="1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I44" i="4"/>
  <c r="AH44" i="4"/>
  <c r="AG44" i="4"/>
  <c r="AF44" i="4"/>
  <c r="AE44" i="4"/>
  <c r="AD44" i="4"/>
  <c r="AC44" i="4"/>
  <c r="AA44" i="4"/>
  <c r="M7" i="7" l="1"/>
  <c r="N7" i="7"/>
  <c r="O7" i="7"/>
  <c r="P7" i="7"/>
  <c r="Q7" i="7"/>
  <c r="R7" i="7"/>
  <c r="S7" i="7"/>
  <c r="M8" i="7"/>
  <c r="N8" i="7"/>
  <c r="O8" i="7"/>
  <c r="P8" i="7"/>
  <c r="Q8" i="7"/>
  <c r="R8" i="7"/>
  <c r="S8" i="7"/>
  <c r="M9" i="7"/>
  <c r="N9" i="7"/>
  <c r="O9" i="7"/>
  <c r="P9" i="7"/>
  <c r="Q9" i="7"/>
  <c r="R9" i="7"/>
  <c r="S9" i="7"/>
  <c r="M10" i="7"/>
  <c r="N10" i="7"/>
  <c r="O10" i="7"/>
  <c r="P10" i="7"/>
  <c r="Q10" i="7"/>
  <c r="R10" i="7"/>
  <c r="S10" i="7"/>
  <c r="M11" i="7"/>
  <c r="N11" i="7"/>
  <c r="O11" i="7"/>
  <c r="P11" i="7"/>
  <c r="Q11" i="7"/>
  <c r="R11" i="7"/>
  <c r="S11" i="7"/>
  <c r="M12" i="7"/>
  <c r="N12" i="7"/>
  <c r="O12" i="7"/>
  <c r="P12" i="7"/>
  <c r="Q12" i="7"/>
  <c r="R12" i="7"/>
  <c r="S12" i="7"/>
  <c r="M13" i="7"/>
  <c r="N13" i="7"/>
  <c r="O13" i="7"/>
  <c r="P13" i="7"/>
  <c r="Q13" i="7"/>
  <c r="R13" i="7"/>
  <c r="S13" i="7"/>
  <c r="M14" i="7"/>
  <c r="N14" i="7"/>
  <c r="O14" i="7"/>
  <c r="P14" i="7"/>
  <c r="Q14" i="7"/>
  <c r="R14" i="7"/>
  <c r="S14" i="7"/>
  <c r="M15" i="7"/>
  <c r="N15" i="7"/>
  <c r="O15" i="7"/>
  <c r="P15" i="7"/>
  <c r="Q15" i="7"/>
  <c r="R15" i="7"/>
  <c r="S15" i="7"/>
  <c r="M16" i="7"/>
  <c r="N16" i="7"/>
  <c r="O16" i="7"/>
  <c r="P16" i="7"/>
  <c r="Q16" i="7"/>
  <c r="R16" i="7"/>
  <c r="S16" i="7"/>
  <c r="M17" i="7"/>
  <c r="N17" i="7"/>
  <c r="O17" i="7"/>
  <c r="P17" i="7"/>
  <c r="Q17" i="7"/>
  <c r="R17" i="7"/>
  <c r="S17" i="7"/>
  <c r="M18" i="7"/>
  <c r="N18" i="7"/>
  <c r="O18" i="7"/>
  <c r="P18" i="7"/>
  <c r="Q18" i="7"/>
  <c r="R18" i="7"/>
  <c r="S18" i="7"/>
  <c r="M19" i="7"/>
  <c r="N19" i="7"/>
  <c r="O19" i="7"/>
  <c r="P19" i="7"/>
  <c r="Q19" i="7"/>
  <c r="R19" i="7"/>
  <c r="S19" i="7"/>
  <c r="M20" i="7"/>
  <c r="N20" i="7"/>
  <c r="O20" i="7"/>
  <c r="P20" i="7"/>
  <c r="Q20" i="7"/>
  <c r="R20" i="7"/>
  <c r="S20" i="7"/>
  <c r="M21" i="7"/>
  <c r="N21" i="7"/>
  <c r="O21" i="7"/>
  <c r="P21" i="7"/>
  <c r="Q21" i="7"/>
  <c r="R21" i="7"/>
  <c r="S21" i="7"/>
  <c r="M22" i="7"/>
  <c r="N22" i="7"/>
  <c r="O22" i="7"/>
  <c r="P22" i="7"/>
  <c r="Q22" i="7"/>
  <c r="R22" i="7"/>
  <c r="S22" i="7"/>
  <c r="M23" i="7"/>
  <c r="N23" i="7"/>
  <c r="O23" i="7"/>
  <c r="P23" i="7"/>
  <c r="Q23" i="7"/>
  <c r="R23" i="7"/>
  <c r="S23" i="7"/>
  <c r="M24" i="7"/>
  <c r="N24" i="7"/>
  <c r="O24" i="7"/>
  <c r="P24" i="7"/>
  <c r="Q24" i="7"/>
  <c r="R24" i="7"/>
  <c r="S24" i="7"/>
  <c r="M25" i="7"/>
  <c r="N25" i="7"/>
  <c r="O25" i="7"/>
  <c r="P25" i="7"/>
  <c r="Q25" i="7"/>
  <c r="R25" i="7"/>
  <c r="S25" i="7"/>
  <c r="M26" i="7"/>
  <c r="N26" i="7"/>
  <c r="O26" i="7"/>
  <c r="P26" i="7"/>
  <c r="Q26" i="7"/>
  <c r="R26" i="7"/>
  <c r="S26" i="7"/>
  <c r="M27" i="7"/>
  <c r="N27" i="7"/>
  <c r="O27" i="7"/>
  <c r="P27" i="7"/>
  <c r="Q27" i="7"/>
  <c r="R27" i="7"/>
  <c r="S27" i="7"/>
  <c r="M28" i="7"/>
  <c r="N28" i="7"/>
  <c r="O28" i="7"/>
  <c r="P28" i="7"/>
  <c r="Q28" i="7"/>
  <c r="R28" i="7"/>
  <c r="S28" i="7"/>
  <c r="M29" i="7"/>
  <c r="N29" i="7"/>
  <c r="O29" i="7"/>
  <c r="P29" i="7"/>
  <c r="Q29" i="7"/>
  <c r="R29" i="7"/>
  <c r="S29" i="7"/>
  <c r="M30" i="7"/>
  <c r="N30" i="7"/>
  <c r="O30" i="7"/>
  <c r="P30" i="7"/>
  <c r="Q30" i="7"/>
  <c r="R30" i="7"/>
  <c r="S30" i="7"/>
  <c r="M31" i="7"/>
  <c r="N31" i="7"/>
  <c r="O31" i="7"/>
  <c r="P31" i="7"/>
  <c r="Q31" i="7"/>
  <c r="R31" i="7"/>
  <c r="S31" i="7"/>
  <c r="M32" i="7"/>
  <c r="N32" i="7"/>
  <c r="O32" i="7"/>
  <c r="P32" i="7"/>
  <c r="Q32" i="7"/>
  <c r="R32" i="7"/>
  <c r="S32" i="7"/>
  <c r="M33" i="7"/>
  <c r="N33" i="7"/>
  <c r="O33" i="7"/>
  <c r="P33" i="7"/>
  <c r="Q33" i="7"/>
  <c r="R33" i="7"/>
  <c r="S33" i="7"/>
  <c r="M34" i="7"/>
  <c r="N34" i="7"/>
  <c r="O34" i="7"/>
  <c r="P34" i="7"/>
  <c r="Q34" i="7"/>
  <c r="R34" i="7"/>
  <c r="S34" i="7"/>
  <c r="M35" i="7"/>
  <c r="N35" i="7"/>
  <c r="O35" i="7"/>
  <c r="P35" i="7"/>
  <c r="Q35" i="7"/>
  <c r="R35" i="7"/>
  <c r="S35" i="7"/>
  <c r="M36" i="7"/>
  <c r="N36" i="7"/>
  <c r="O36" i="7"/>
  <c r="P36" i="7"/>
  <c r="Q36" i="7"/>
  <c r="R36" i="7"/>
  <c r="S36" i="7"/>
  <c r="M37" i="7"/>
  <c r="N37" i="7"/>
  <c r="O37" i="7"/>
  <c r="P37" i="7"/>
  <c r="Q37" i="7"/>
  <c r="R37" i="7"/>
  <c r="S37" i="7"/>
  <c r="S6" i="7"/>
  <c r="R6" i="7"/>
  <c r="Q6" i="7"/>
  <c r="P6" i="7"/>
  <c r="O6" i="7"/>
  <c r="N6" i="7"/>
  <c r="M6" i="7"/>
  <c r="AI43" i="4"/>
  <c r="AH43" i="4"/>
  <c r="AG43" i="4"/>
  <c r="AF43" i="4"/>
  <c r="AE43" i="4"/>
  <c r="AD43" i="4"/>
  <c r="AC43" i="4"/>
  <c r="AA43" i="4"/>
  <c r="AI42" i="4"/>
  <c r="AH42" i="4"/>
  <c r="AG42" i="4"/>
  <c r="AF42" i="4"/>
  <c r="AE42" i="4"/>
  <c r="AD42" i="4"/>
  <c r="AC42" i="4"/>
  <c r="AA42" i="4"/>
  <c r="AI41" i="4"/>
  <c r="AH41" i="4"/>
  <c r="AG41" i="4"/>
  <c r="AF41" i="4"/>
  <c r="AE41" i="4"/>
  <c r="AD41" i="4"/>
  <c r="AC41" i="4"/>
  <c r="AA41" i="4"/>
  <c r="AI40" i="4"/>
  <c r="AH40" i="4"/>
  <c r="AG40" i="4"/>
  <c r="AF40" i="4"/>
  <c r="AE40" i="4"/>
  <c r="AD40" i="4"/>
  <c r="AC40" i="4"/>
  <c r="AA40" i="4"/>
  <c r="AI39" i="4"/>
  <c r="AH39" i="4"/>
  <c r="AG39" i="4"/>
  <c r="AF39" i="4"/>
  <c r="AE39" i="4"/>
  <c r="AD39" i="4"/>
  <c r="AC39" i="4"/>
  <c r="AA39" i="4"/>
  <c r="AI38" i="4"/>
  <c r="AH38" i="4"/>
  <c r="AG38" i="4"/>
  <c r="AF38" i="4"/>
  <c r="AE38" i="4"/>
  <c r="AD38" i="4"/>
  <c r="AC38" i="4"/>
  <c r="AA38" i="4"/>
  <c r="AI37" i="4"/>
  <c r="AH37" i="4"/>
  <c r="AG37" i="4"/>
  <c r="AF37" i="4"/>
  <c r="AE37" i="4"/>
  <c r="AD37" i="4"/>
  <c r="AC37" i="4"/>
  <c r="AA37" i="4"/>
  <c r="AI36" i="4"/>
  <c r="AH36" i="4"/>
  <c r="AG36" i="4"/>
  <c r="AF36" i="4"/>
  <c r="AE36" i="4"/>
  <c r="AD36" i="4"/>
  <c r="AC36" i="4"/>
  <c r="AA36" i="4"/>
  <c r="AI35" i="4"/>
  <c r="AH35" i="4"/>
  <c r="AG35" i="4"/>
  <c r="AF35" i="4"/>
  <c r="AE35" i="4"/>
  <c r="AD35" i="4"/>
  <c r="AC35" i="4"/>
  <c r="AA35" i="4"/>
  <c r="AI34" i="4"/>
  <c r="AH34" i="4"/>
  <c r="AG34" i="4"/>
  <c r="AF34" i="4"/>
  <c r="AE34" i="4"/>
  <c r="AD34" i="4"/>
  <c r="AC34" i="4"/>
  <c r="AA34" i="4"/>
  <c r="AI33" i="4"/>
  <c r="AH33" i="4"/>
  <c r="AG33" i="4"/>
  <c r="AF33" i="4"/>
  <c r="AE33" i="4"/>
  <c r="AD33" i="4"/>
  <c r="AC33" i="4"/>
  <c r="AA33" i="4"/>
  <c r="AI32" i="4"/>
  <c r="AH32" i="4"/>
  <c r="AG32" i="4"/>
  <c r="AF32" i="4"/>
  <c r="AE32" i="4"/>
  <c r="AD32" i="4"/>
  <c r="AC32" i="4"/>
  <c r="AA32" i="4"/>
  <c r="AI31" i="4"/>
  <c r="AH31" i="4"/>
  <c r="AG31" i="4"/>
  <c r="AF31" i="4"/>
  <c r="AE31" i="4"/>
  <c r="AD31" i="4"/>
  <c r="AC31" i="4"/>
  <c r="AA31" i="4"/>
  <c r="AI30" i="4"/>
  <c r="AH30" i="4"/>
  <c r="AG30" i="4"/>
  <c r="AF30" i="4"/>
  <c r="AE30" i="4"/>
  <c r="AD30" i="4"/>
  <c r="AC30" i="4"/>
  <c r="AA30" i="4"/>
  <c r="AI29" i="4"/>
  <c r="AH29" i="4"/>
  <c r="AG29" i="4"/>
  <c r="AF29" i="4"/>
  <c r="AE29" i="4"/>
  <c r="AD29" i="4"/>
  <c r="AC29" i="4"/>
  <c r="AA29" i="4"/>
  <c r="AI28" i="4"/>
  <c r="AH28" i="4"/>
  <c r="AG28" i="4"/>
  <c r="AF28" i="4"/>
  <c r="AE28" i="4"/>
  <c r="AD28" i="4"/>
  <c r="AC28" i="4"/>
  <c r="AA28" i="4"/>
  <c r="AI27" i="4"/>
  <c r="AH27" i="4"/>
  <c r="AG27" i="4"/>
  <c r="AF27" i="4"/>
  <c r="AE27" i="4"/>
  <c r="AD27" i="4"/>
  <c r="AC27" i="4"/>
  <c r="AA27" i="4"/>
  <c r="AI26" i="4"/>
  <c r="AH26" i="4"/>
  <c r="AG26" i="4"/>
  <c r="AF26" i="4"/>
  <c r="AE26" i="4"/>
  <c r="AD26" i="4"/>
  <c r="AC26" i="4"/>
  <c r="AA26" i="4"/>
  <c r="AI25" i="4"/>
  <c r="AH25" i="4"/>
  <c r="AG25" i="4"/>
  <c r="AF25" i="4"/>
  <c r="AE25" i="4"/>
  <c r="AD25" i="4"/>
  <c r="AC25" i="4"/>
  <c r="AA25" i="4"/>
  <c r="AI24" i="4"/>
  <c r="AH24" i="4"/>
  <c r="AG24" i="4"/>
  <c r="AF24" i="4"/>
  <c r="AE24" i="4"/>
  <c r="AD24" i="4"/>
  <c r="AC24" i="4"/>
  <c r="AA24" i="4"/>
  <c r="AI23" i="4"/>
  <c r="AH23" i="4"/>
  <c r="AG23" i="4"/>
  <c r="AF23" i="4"/>
  <c r="AE23" i="4"/>
  <c r="AD23" i="4"/>
  <c r="AC23" i="4"/>
  <c r="AA23" i="4"/>
  <c r="AI22" i="4"/>
  <c r="AH22" i="4"/>
  <c r="AG22" i="4"/>
  <c r="AF22" i="4"/>
  <c r="AE22" i="4"/>
  <c r="AD22" i="4"/>
  <c r="AC22" i="4"/>
  <c r="AA22" i="4"/>
  <c r="AI21" i="4"/>
  <c r="AH21" i="4"/>
  <c r="AG21" i="4"/>
  <c r="AF21" i="4"/>
  <c r="AE21" i="4"/>
  <c r="AD21" i="4"/>
  <c r="AC21" i="4"/>
  <c r="AA21" i="4"/>
  <c r="AI20" i="4"/>
  <c r="AH20" i="4"/>
  <c r="AG20" i="4"/>
  <c r="AF20" i="4"/>
  <c r="AE20" i="4"/>
  <c r="AD20" i="4"/>
  <c r="AC20" i="4"/>
  <c r="AA20" i="4"/>
  <c r="AI19" i="4"/>
  <c r="AH19" i="4"/>
  <c r="AG19" i="4"/>
  <c r="AF19" i="4"/>
  <c r="AE19" i="4"/>
  <c r="AD19" i="4"/>
  <c r="AC19" i="4"/>
  <c r="AA19" i="4"/>
  <c r="AI18" i="4"/>
  <c r="AH18" i="4"/>
  <c r="AG18" i="4"/>
  <c r="AF18" i="4"/>
  <c r="AE18" i="4"/>
  <c r="AD18" i="4"/>
  <c r="AC18" i="4"/>
  <c r="AA18" i="4"/>
  <c r="AI17" i="4"/>
  <c r="AH17" i="4"/>
  <c r="AG17" i="4"/>
  <c r="AF17" i="4"/>
  <c r="AE17" i="4"/>
  <c r="AD17" i="4"/>
  <c r="AC17" i="4"/>
  <c r="AA17" i="4"/>
  <c r="AI16" i="4"/>
  <c r="AH16" i="4"/>
  <c r="AG16" i="4"/>
  <c r="AF16" i="4"/>
  <c r="AE16" i="4"/>
  <c r="AD16" i="4"/>
  <c r="AC16" i="4"/>
  <c r="AA16" i="4"/>
  <c r="AI15" i="4"/>
  <c r="AH15" i="4"/>
  <c r="AG15" i="4"/>
  <c r="AF15" i="4"/>
  <c r="AE15" i="4"/>
  <c r="AD15" i="4"/>
  <c r="AC15" i="4"/>
  <c r="AA15" i="4"/>
  <c r="AI14" i="4"/>
  <c r="AH14" i="4"/>
  <c r="AG14" i="4"/>
  <c r="AF14" i="4"/>
  <c r="AE14" i="4"/>
  <c r="AD14" i="4"/>
  <c r="AC14" i="4"/>
  <c r="AA14" i="4"/>
  <c r="AI13" i="4"/>
  <c r="AH13" i="4"/>
  <c r="AG13" i="4"/>
  <c r="AF13" i="4"/>
  <c r="AE13" i="4"/>
  <c r="AD13" i="4"/>
  <c r="AC13" i="4"/>
  <c r="AA13" i="4"/>
  <c r="AI12" i="4"/>
  <c r="AH12" i="4"/>
  <c r="AG12" i="4"/>
  <c r="AF12" i="4"/>
  <c r="AE12" i="4"/>
  <c r="AD12" i="4"/>
  <c r="AC12" i="4"/>
  <c r="AA12" i="4"/>
  <c r="Z15" i="4"/>
  <c r="T36" i="7" l="1"/>
  <c r="T34" i="7"/>
  <c r="T32" i="7"/>
  <c r="T30" i="7"/>
  <c r="T28" i="7"/>
  <c r="T26" i="7"/>
  <c r="T24" i="7"/>
  <c r="T22" i="7"/>
  <c r="T20" i="7"/>
  <c r="T18" i="7"/>
  <c r="T16" i="7"/>
  <c r="T14" i="7"/>
  <c r="T12" i="7"/>
  <c r="T10" i="7"/>
  <c r="T8" i="7"/>
  <c r="T37" i="7"/>
  <c r="T35" i="7"/>
  <c r="T33" i="7"/>
  <c r="T31" i="7"/>
  <c r="T29" i="7"/>
  <c r="T27" i="7"/>
  <c r="T25" i="7"/>
  <c r="T23" i="7"/>
  <c r="T21" i="7"/>
  <c r="T19" i="7"/>
  <c r="T17" i="7"/>
  <c r="T15" i="7"/>
  <c r="T13" i="7"/>
  <c r="T11" i="7"/>
  <c r="T9" i="7"/>
  <c r="T7" i="7"/>
  <c r="Q38" i="7"/>
  <c r="M38" i="7"/>
  <c r="T6" i="7"/>
  <c r="N38" i="7"/>
  <c r="R38" i="7"/>
  <c r="O38" i="7"/>
  <c r="S38" i="7"/>
  <c r="P38" i="7"/>
  <c r="Z43" i="4"/>
  <c r="Y43" i="4"/>
  <c r="X43" i="4"/>
  <c r="Z42" i="4"/>
  <c r="Y42" i="4"/>
  <c r="X42" i="4"/>
  <c r="Z41" i="4"/>
  <c r="Y41" i="4"/>
  <c r="X41" i="4"/>
  <c r="Z40" i="4"/>
  <c r="Y40" i="4"/>
  <c r="X40" i="4"/>
  <c r="Z39" i="4"/>
  <c r="Y39" i="4"/>
  <c r="X39" i="4"/>
  <c r="Z38" i="4"/>
  <c r="Y38" i="4"/>
  <c r="X38" i="4"/>
  <c r="Z37" i="4"/>
  <c r="Y37" i="4"/>
  <c r="X37" i="4"/>
  <c r="Z36" i="4"/>
  <c r="Y36" i="4"/>
  <c r="X36" i="4"/>
  <c r="Z35" i="4"/>
  <c r="Y35" i="4"/>
  <c r="X35" i="4"/>
  <c r="Z34" i="4"/>
  <c r="Y34" i="4"/>
  <c r="X34" i="4"/>
  <c r="Z33" i="4"/>
  <c r="Y33" i="4"/>
  <c r="X33" i="4"/>
  <c r="Z32" i="4"/>
  <c r="Y32" i="4"/>
  <c r="X32" i="4"/>
  <c r="Z31" i="4"/>
  <c r="Y31" i="4"/>
  <c r="X31" i="4"/>
  <c r="Z30" i="4"/>
  <c r="Y30" i="4"/>
  <c r="X30" i="4"/>
  <c r="Z29" i="4"/>
  <c r="Y29" i="4"/>
  <c r="X29" i="4"/>
  <c r="Z28" i="4"/>
  <c r="Y28" i="4"/>
  <c r="X28" i="4"/>
  <c r="Z27" i="4"/>
  <c r="Y27" i="4"/>
  <c r="X27" i="4"/>
  <c r="Z26" i="4"/>
  <c r="Y26" i="4"/>
  <c r="X26" i="4"/>
  <c r="Z25" i="4"/>
  <c r="Y25" i="4"/>
  <c r="X25" i="4"/>
  <c r="Z24" i="4"/>
  <c r="Y24" i="4"/>
  <c r="X24" i="4"/>
  <c r="Z23" i="4"/>
  <c r="Y23" i="4"/>
  <c r="X23" i="4"/>
  <c r="Z22" i="4"/>
  <c r="Y22" i="4"/>
  <c r="X22" i="4"/>
  <c r="Z21" i="4"/>
  <c r="Y21" i="4"/>
  <c r="X21" i="4"/>
  <c r="Z20" i="4"/>
  <c r="Y20" i="4"/>
  <c r="X20" i="4"/>
  <c r="Z19" i="4"/>
  <c r="Y19" i="4"/>
  <c r="X19" i="4"/>
  <c r="Z18" i="4"/>
  <c r="Y18" i="4"/>
  <c r="X18" i="4"/>
  <c r="Z17" i="4"/>
  <c r="Y17" i="4"/>
  <c r="X17" i="4"/>
  <c r="Z16" i="4"/>
  <c r="Y16" i="4"/>
  <c r="X16" i="4"/>
  <c r="Y15" i="4"/>
  <c r="X15" i="4"/>
  <c r="Z14" i="4"/>
  <c r="Y14" i="4"/>
  <c r="X14" i="4"/>
  <c r="Z13" i="4"/>
  <c r="Y13" i="4"/>
  <c r="X13" i="4"/>
  <c r="Z12" i="4"/>
  <c r="Y12" i="4"/>
  <c r="X12" i="4"/>
  <c r="T38" i="7" l="1"/>
  <c r="Z44" i="4"/>
  <c r="Y44" i="4"/>
  <c r="X44" i="4"/>
  <c r="AL43" i="4"/>
  <c r="AK43" i="4"/>
  <c r="AJ43" i="4"/>
  <c r="AL42" i="4"/>
  <c r="AK42" i="4"/>
  <c r="AJ42" i="4"/>
  <c r="AL41" i="4"/>
  <c r="AK41" i="4"/>
  <c r="AJ41" i="4"/>
  <c r="AL40" i="4"/>
  <c r="AK40" i="4"/>
  <c r="AJ40" i="4"/>
  <c r="AL39" i="4"/>
  <c r="AK39" i="4"/>
  <c r="AJ39" i="4"/>
  <c r="AL38" i="4"/>
  <c r="AK38" i="4"/>
  <c r="AJ38" i="4"/>
  <c r="AL37" i="4"/>
  <c r="AK37" i="4"/>
  <c r="AJ37" i="4"/>
  <c r="AL36" i="4"/>
  <c r="AK36" i="4"/>
  <c r="AJ36" i="4"/>
  <c r="AL35" i="4"/>
  <c r="AK35" i="4"/>
  <c r="AJ35" i="4"/>
  <c r="AL34" i="4"/>
  <c r="AK34" i="4"/>
  <c r="AJ34" i="4"/>
  <c r="AL33" i="4"/>
  <c r="AK33" i="4"/>
  <c r="AJ33" i="4"/>
  <c r="AL32" i="4"/>
  <c r="AK32" i="4"/>
  <c r="AJ32" i="4"/>
  <c r="AL31" i="4"/>
  <c r="AK31" i="4"/>
  <c r="AJ31" i="4"/>
  <c r="AL30" i="4"/>
  <c r="AK30" i="4"/>
  <c r="AJ30" i="4"/>
  <c r="AL29" i="4"/>
  <c r="AK29" i="4"/>
  <c r="AJ29" i="4"/>
  <c r="AL28" i="4"/>
  <c r="AK28" i="4"/>
  <c r="AJ28" i="4"/>
  <c r="AL27" i="4"/>
  <c r="AK27" i="4"/>
  <c r="AJ27" i="4"/>
  <c r="AL26" i="4"/>
  <c r="AK26" i="4"/>
  <c r="AJ26" i="4"/>
  <c r="AL25" i="4"/>
  <c r="AK25" i="4"/>
  <c r="AJ25" i="4"/>
  <c r="AL24" i="4"/>
  <c r="AK24" i="4"/>
  <c r="AJ24" i="4"/>
  <c r="AL23" i="4"/>
  <c r="AK23" i="4"/>
  <c r="AJ23" i="4"/>
  <c r="AL22" i="4"/>
  <c r="AK22" i="4"/>
  <c r="AJ22" i="4"/>
  <c r="AL21" i="4"/>
  <c r="AK21" i="4"/>
  <c r="AJ21" i="4"/>
  <c r="AL20" i="4"/>
  <c r="AK20" i="4"/>
  <c r="AJ20" i="4"/>
  <c r="AL19" i="4"/>
  <c r="AK19" i="4"/>
  <c r="AJ19" i="4"/>
  <c r="AL18" i="4"/>
  <c r="AK18" i="4"/>
  <c r="AJ18" i="4"/>
  <c r="AL17" i="4"/>
  <c r="AK17" i="4"/>
  <c r="AJ17" i="4"/>
  <c r="AL16" i="4"/>
  <c r="AK16" i="4"/>
  <c r="AJ16" i="4"/>
  <c r="AL15" i="4"/>
  <c r="AK15" i="4"/>
  <c r="AJ15" i="4"/>
  <c r="AL14" i="4"/>
  <c r="AK14" i="4"/>
  <c r="AJ14" i="4"/>
  <c r="AL13" i="4"/>
  <c r="AK13" i="4"/>
  <c r="AJ13" i="4"/>
  <c r="AL12" i="4"/>
  <c r="AK12" i="4"/>
  <c r="AJ12" i="4"/>
  <c r="AJ44" i="4" l="1"/>
  <c r="AK44" i="4"/>
  <c r="AL44" i="4"/>
</calcChain>
</file>

<file path=xl/sharedStrings.xml><?xml version="1.0" encoding="utf-8"?>
<sst xmlns="http://schemas.openxmlformats.org/spreadsheetml/2006/main" count="159" uniqueCount="55">
  <si>
    <t>fofHkUu tuinksa ls izkIr ulcUnh mijkUr xHkZ/kkj.k@tfVyrk@e`R;q ls lEcfU/kr nkok izi=ksa dk fooj.k'</t>
  </si>
  <si>
    <t>Øaå
laå</t>
  </si>
  <si>
    <t>tuin dk uke</t>
  </si>
  <si>
    <t>izLrqr nkoksa dk fooj.k</t>
  </si>
  <si>
    <t>vLohÑr nkoksa dk fooj.k</t>
  </si>
  <si>
    <t>LohÑr nkoksa dk fooj.k</t>
  </si>
  <si>
    <t>o"kZ 2013&amp;14</t>
  </si>
  <si>
    <t>o"kZ 2014&amp;15</t>
  </si>
  <si>
    <t>o"kZ 2015&amp;16</t>
  </si>
  <si>
    <t>o"kZ 2016&amp;17</t>
  </si>
  <si>
    <t>o"kZ 2017&amp;18</t>
  </si>
  <si>
    <t>izkIr nkok izi=ksa dh la[;k</t>
  </si>
  <si>
    <t>vLohÑr nkok izi=ksa dh la[;k</t>
  </si>
  <si>
    <t>LohÑr nkok izi=ksa dh la[;k</t>
  </si>
  <si>
    <t>vlQy ulcUnh</t>
  </si>
  <si>
    <t>tfVyrk</t>
  </si>
  <si>
    <t>e`R;q</t>
  </si>
  <si>
    <t>&gt;kalh</t>
  </si>
  <si>
    <t>ckank</t>
  </si>
  <si>
    <t>ckjkcadh</t>
  </si>
  <si>
    <t>xksj[kiqj</t>
  </si>
  <si>
    <t>mUuko</t>
  </si>
  <si>
    <t>vejksgk</t>
  </si>
  <si>
    <t>vesBh</t>
  </si>
  <si>
    <t>okjk.klh</t>
  </si>
  <si>
    <t>lhrkiqj</t>
  </si>
  <si>
    <t>eFkqjk</t>
  </si>
  <si>
    <t>'kkgtgkWiqj</t>
  </si>
  <si>
    <t>vkxjk</t>
  </si>
  <si>
    <t>fctukSj</t>
  </si>
  <si>
    <t>xkthiqj</t>
  </si>
  <si>
    <t>bVkok</t>
  </si>
  <si>
    <t>vktex&lt;+</t>
  </si>
  <si>
    <t>izrkix&lt;+</t>
  </si>
  <si>
    <t>cqyUn'kgj</t>
  </si>
  <si>
    <t>xkSrecq} uxj</t>
  </si>
  <si>
    <t>nsofj;k</t>
  </si>
  <si>
    <t>ckxir</t>
  </si>
  <si>
    <t>JkoLrh</t>
  </si>
  <si>
    <t>bykgkckn</t>
  </si>
  <si>
    <t>xks.Mk</t>
  </si>
  <si>
    <t>lardchj uxj</t>
  </si>
  <si>
    <t>gkFkjl</t>
  </si>
  <si>
    <t>Hknskgh</t>
  </si>
  <si>
    <t>gehjiqj</t>
  </si>
  <si>
    <t>lEHky</t>
  </si>
  <si>
    <t>y[kuÅ</t>
  </si>
  <si>
    <t>egkjktxat</t>
  </si>
  <si>
    <t>tkykSu</t>
  </si>
  <si>
    <t>;ksx</t>
  </si>
  <si>
    <t>dqy LohÑr nkoksa dk fooj.k</t>
  </si>
  <si>
    <t>LohÑr /kujkf'k dk fooj.k</t>
  </si>
  <si>
    <t>Dyse /kujkf'k</t>
  </si>
  <si>
    <t>Øaålaå</t>
  </si>
  <si>
    <t>xHkZ/kkj.k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</si>
</sst>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Kruti Dev 010"/>
    </font>
    <font>
      <sz val="13"/>
      <name val="Kruti Dev 010"/>
    </font>
    <font>
      <b/>
      <sz val="12"/>
      <name val="Kruti Dev 010"/>
    </font>
    <font>
      <b/>
      <sz val="10"/>
      <name val="Arial"/>
      <family val="2"/>
    </font>
    <font>
      <b/>
      <sz val="16"/>
      <name val="Kruti Dev 010"/>
    </font>
    <font>
      <b/>
      <sz val="11"/>
      <color theme="1"/>
      <name val="Calibri"/>
      <family val="2"/>
      <scheme val="minor"/>
    </font>
    <font>
      <b/>
      <sz val="10"/>
      <name val="Kruti Dev 010"/>
    </font>
    <font>
      <b/>
      <sz val="10"/>
      <color theme="1"/>
      <name val="Kruti Dev 010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name val="Kruti Dev 010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20" fillId="0" borderId="14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left" vertical="center" wrapText="1"/>
    </xf>
    <xf numFmtId="0" fontId="23" fillId="0" borderId="21" xfId="1" applyFont="1" applyFill="1" applyBorder="1" applyAlignment="1">
      <alignment horizontal="left" vertical="center" wrapText="1"/>
    </xf>
    <xf numFmtId="0" fontId="23" fillId="0" borderId="21" xfId="1" quotePrefix="1" applyFont="1" applyFill="1" applyBorder="1" applyAlignment="1">
      <alignment horizontal="left" vertical="center" wrapText="1"/>
    </xf>
    <xf numFmtId="0" fontId="24" fillId="24" borderId="11" xfId="1" applyFont="1" applyFill="1" applyBorder="1" applyAlignment="1">
      <alignment horizontal="center" vertical="center" wrapText="1"/>
    </xf>
    <xf numFmtId="0" fontId="20" fillId="24" borderId="14" xfId="1" applyFont="1" applyFill="1" applyBorder="1" applyAlignment="1">
      <alignment horizontal="center" vertical="center" wrapText="1"/>
    </xf>
    <xf numFmtId="0" fontId="20" fillId="24" borderId="26" xfId="1" applyFont="1" applyFill="1" applyBorder="1" applyAlignment="1">
      <alignment horizontal="center" vertical="center" wrapText="1"/>
    </xf>
    <xf numFmtId="0" fontId="20" fillId="24" borderId="17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1" fillId="24" borderId="26" xfId="1" applyFont="1" applyFill="1" applyBorder="1" applyAlignment="1">
      <alignment horizontal="center" vertical="center" wrapText="1"/>
    </xf>
    <xf numFmtId="0" fontId="21" fillId="24" borderId="15" xfId="1" applyFont="1" applyFill="1" applyBorder="1" applyAlignment="1">
      <alignment horizontal="center" vertical="center" wrapText="1"/>
    </xf>
    <xf numFmtId="0" fontId="20" fillId="24" borderId="18" xfId="1" applyFont="1" applyFill="1" applyBorder="1" applyAlignment="1">
      <alignment horizontal="center" vertical="center" wrapText="1"/>
    </xf>
    <xf numFmtId="0" fontId="20" fillId="24" borderId="25" xfId="1" applyFont="1" applyFill="1" applyBorder="1" applyAlignment="1">
      <alignment horizontal="center" vertical="center" wrapText="1"/>
    </xf>
    <xf numFmtId="0" fontId="20" fillId="24" borderId="21" xfId="1" applyFont="1" applyFill="1" applyBorder="1" applyAlignment="1">
      <alignment horizontal="center" vertical="center" wrapText="1"/>
    </xf>
    <xf numFmtId="0" fontId="21" fillId="24" borderId="18" xfId="1" applyFont="1" applyFill="1" applyBorder="1" applyAlignment="1">
      <alignment horizontal="center" vertical="center" wrapText="1"/>
    </xf>
    <xf numFmtId="0" fontId="21" fillId="24" borderId="25" xfId="1" applyFont="1" applyFill="1" applyBorder="1" applyAlignment="1">
      <alignment horizontal="center" vertical="center" wrapText="1"/>
    </xf>
    <xf numFmtId="0" fontId="21" fillId="24" borderId="19" xfId="1" applyFont="1" applyFill="1" applyBorder="1" applyAlignment="1">
      <alignment horizontal="center" vertical="center" wrapText="1"/>
    </xf>
    <xf numFmtId="0" fontId="21" fillId="24" borderId="28" xfId="1" applyFont="1" applyFill="1" applyBorder="1" applyAlignment="1">
      <alignment horizontal="center" vertical="center" wrapText="1"/>
    </xf>
    <xf numFmtId="0" fontId="21" fillId="24" borderId="29" xfId="1" applyFont="1" applyFill="1" applyBorder="1" applyAlignment="1">
      <alignment horizontal="center" vertical="center" wrapText="1"/>
    </xf>
    <xf numFmtId="0" fontId="21" fillId="24" borderId="34" xfId="1" applyFont="1" applyFill="1" applyBorder="1" applyAlignment="1">
      <alignment horizontal="center" vertical="center" wrapText="1"/>
    </xf>
    <xf numFmtId="0" fontId="21" fillId="24" borderId="30" xfId="1" applyFont="1" applyFill="1" applyBorder="1" applyAlignment="1">
      <alignment horizontal="center" vertical="center" wrapText="1"/>
    </xf>
    <xf numFmtId="0" fontId="21" fillId="24" borderId="31" xfId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6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0" fontId="20" fillId="0" borderId="52" xfId="1" applyFont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26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0" fontId="1" fillId="0" borderId="20" xfId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wrapText="1"/>
    </xf>
    <xf numFmtId="0" fontId="1" fillId="0" borderId="25" xfId="1" applyFill="1" applyBorder="1" applyAlignment="1">
      <alignment horizontal="center" vertical="center" wrapText="1"/>
    </xf>
    <xf numFmtId="0" fontId="1" fillId="0" borderId="19" xfId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left" vertical="center" wrapText="1"/>
    </xf>
    <xf numFmtId="0" fontId="20" fillId="0" borderId="49" xfId="1" applyFont="1" applyFill="1" applyBorder="1" applyAlignment="1">
      <alignment horizontal="center" vertical="center" wrapText="1"/>
    </xf>
    <xf numFmtId="0" fontId="20" fillId="0" borderId="29" xfId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0" fontId="20" fillId="0" borderId="56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0" fontId="1" fillId="0" borderId="43" xfId="1" applyFill="1" applyBorder="1" applyAlignment="1">
      <alignment horizontal="center" vertical="center" wrapText="1"/>
    </xf>
    <xf numFmtId="0" fontId="1" fillId="0" borderId="39" xfId="1" applyFill="1" applyBorder="1" applyAlignment="1">
      <alignment horizontal="center" vertical="center" wrapText="1"/>
    </xf>
    <xf numFmtId="0" fontId="1" fillId="0" borderId="40" xfId="1" applyFill="1" applyBorder="1" applyAlignment="1">
      <alignment horizontal="center" vertical="center" wrapText="1"/>
    </xf>
    <xf numFmtId="0" fontId="1" fillId="0" borderId="41" xfId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0" fillId="24" borderId="0" xfId="0" applyFill="1"/>
    <xf numFmtId="0" fontId="20" fillId="24" borderId="39" xfId="1" applyFont="1" applyFill="1" applyBorder="1" applyAlignment="1">
      <alignment horizontal="center" vertical="center" wrapText="1"/>
    </xf>
    <xf numFmtId="0" fontId="20" fillId="24" borderId="40" xfId="1" applyFont="1" applyFill="1" applyBorder="1" applyAlignment="1">
      <alignment horizontal="center" vertical="center" wrapText="1"/>
    </xf>
    <xf numFmtId="0" fontId="25" fillId="24" borderId="35" xfId="1" applyFont="1" applyFill="1" applyBorder="1" applyAlignment="1">
      <alignment horizontal="center" vertical="center" wrapText="1"/>
    </xf>
    <xf numFmtId="0" fontId="1" fillId="24" borderId="26" xfId="1" applyFill="1" applyBorder="1" applyAlignment="1">
      <alignment horizontal="center" vertical="center" wrapText="1"/>
    </xf>
    <xf numFmtId="0" fontId="1" fillId="24" borderId="15" xfId="1" applyFill="1" applyBorder="1" applyAlignment="1">
      <alignment horizontal="center" vertical="center" wrapText="1"/>
    </xf>
    <xf numFmtId="0" fontId="1" fillId="24" borderId="25" xfId="1" applyFill="1" applyBorder="1" applyAlignment="1">
      <alignment horizontal="center" vertical="center" wrapText="1"/>
    </xf>
    <xf numFmtId="0" fontId="1" fillId="24" borderId="19" xfId="1" applyFill="1" applyBorder="1" applyAlignment="1">
      <alignment horizontal="center" vertical="center" wrapText="1"/>
    </xf>
    <xf numFmtId="0" fontId="1" fillId="24" borderId="40" xfId="1" applyFill="1" applyBorder="1" applyAlignment="1">
      <alignment horizontal="center" vertical="center" wrapText="1"/>
    </xf>
    <xf numFmtId="0" fontId="1" fillId="24" borderId="41" xfId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1" fillId="24" borderId="57" xfId="1" applyFill="1" applyBorder="1" applyAlignment="1">
      <alignment horizontal="center" vertical="center" wrapText="1"/>
    </xf>
    <xf numFmtId="0" fontId="24" fillId="24" borderId="11" xfId="1" applyFont="1" applyFill="1" applyBorder="1" applyAlignment="1">
      <alignment horizontal="center" vertical="center" wrapText="1"/>
    </xf>
    <xf numFmtId="0" fontId="1" fillId="0" borderId="48" xfId="1" applyFill="1" applyBorder="1" applyAlignment="1">
      <alignment horizontal="center" vertical="center" wrapText="1"/>
    </xf>
    <xf numFmtId="0" fontId="20" fillId="24" borderId="43" xfId="1" applyFont="1" applyFill="1" applyBorder="1" applyAlignment="1">
      <alignment horizontal="center" vertical="center" wrapText="1"/>
    </xf>
    <xf numFmtId="0" fontId="1" fillId="24" borderId="16" xfId="1" applyFill="1" applyBorder="1" applyAlignment="1">
      <alignment horizontal="center" vertical="center" wrapText="1"/>
    </xf>
    <xf numFmtId="0" fontId="1" fillId="24" borderId="20" xfId="1" applyFill="1" applyBorder="1" applyAlignment="1">
      <alignment horizontal="center" vertical="center" wrapText="1"/>
    </xf>
    <xf numFmtId="0" fontId="1" fillId="24" borderId="42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60" xfId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0" fillId="0" borderId="55" xfId="1" applyFont="1" applyFill="1" applyBorder="1" applyAlignment="1">
      <alignment horizontal="center" vertical="center" wrapText="1"/>
    </xf>
    <xf numFmtId="0" fontId="0" fillId="25" borderId="0" xfId="0" applyFill="1"/>
    <xf numFmtId="0" fontId="27" fillId="0" borderId="0" xfId="0" applyFont="1" applyFill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/>
    </xf>
    <xf numFmtId="0" fontId="30" fillId="0" borderId="59" xfId="0" applyFont="1" applyFill="1" applyBorder="1" applyAlignment="1">
      <alignment horizontal="center"/>
    </xf>
    <xf numFmtId="0" fontId="30" fillId="0" borderId="60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1" fillId="0" borderId="4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33" fillId="0" borderId="52" xfId="1" applyFont="1" applyFill="1" applyBorder="1" applyAlignment="1">
      <alignment horizontal="left" vertical="center" wrapText="1"/>
    </xf>
    <xf numFmtId="0" fontId="33" fillId="0" borderId="53" xfId="1" applyFont="1" applyFill="1" applyBorder="1" applyAlignment="1">
      <alignment horizontal="left" vertical="center" wrapText="1"/>
    </xf>
    <xf numFmtId="0" fontId="33" fillId="0" borderId="53" xfId="1" quotePrefix="1" applyFont="1" applyFill="1" applyBorder="1" applyAlignment="1">
      <alignment horizontal="left" vertical="center" wrapText="1"/>
    </xf>
    <xf numFmtId="0" fontId="33" fillId="0" borderId="56" xfId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27" fillId="26" borderId="0" xfId="0" applyFont="1" applyFill="1" applyAlignment="1">
      <alignment horizontal="center" vertical="center" wrapText="1"/>
    </xf>
    <xf numFmtId="0" fontId="32" fillId="0" borderId="46" xfId="0" applyFont="1" applyFill="1" applyBorder="1" applyAlignment="1">
      <alignment horizontal="center"/>
    </xf>
    <xf numFmtId="0" fontId="28" fillId="0" borderId="44" xfId="1" applyFont="1" applyFill="1" applyBorder="1" applyAlignment="1">
      <alignment horizontal="center" vertical="center" wrapText="1"/>
    </xf>
    <xf numFmtId="0" fontId="28" fillId="0" borderId="37" xfId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horizontal="center" vertical="center" wrapText="1"/>
    </xf>
    <xf numFmtId="0" fontId="28" fillId="0" borderId="47" xfId="1" applyFont="1" applyFill="1" applyBorder="1" applyAlignment="1">
      <alignment horizontal="center" vertical="center" wrapText="1"/>
    </xf>
    <xf numFmtId="0" fontId="28" fillId="0" borderId="50" xfId="1" applyFont="1" applyFill="1" applyBorder="1" applyAlignment="1">
      <alignment horizontal="center" vertical="center" wrapText="1"/>
    </xf>
    <xf numFmtId="0" fontId="28" fillId="0" borderId="51" xfId="1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8" fillId="0" borderId="22" xfId="1" applyFont="1" applyFill="1" applyBorder="1" applyAlignment="1">
      <alignment horizontal="center" vertical="center" wrapText="1"/>
    </xf>
    <xf numFmtId="0" fontId="28" fillId="0" borderId="30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48" xfId="1" applyFont="1" applyFill="1" applyBorder="1" applyAlignment="1">
      <alignment horizontal="center" vertical="center" wrapText="1"/>
    </xf>
    <xf numFmtId="0" fontId="28" fillId="0" borderId="35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right" vertical="center" wrapText="1"/>
    </xf>
    <xf numFmtId="0" fontId="22" fillId="0" borderId="30" xfId="1" applyFont="1" applyFill="1" applyBorder="1" applyAlignment="1">
      <alignment horizontal="right" vertical="center" wrapText="1"/>
    </xf>
    <xf numFmtId="0" fontId="24" fillId="0" borderId="44" xfId="1" applyFont="1" applyFill="1" applyBorder="1" applyAlignment="1">
      <alignment horizontal="center" vertical="center" wrapText="1"/>
    </xf>
    <xf numFmtId="0" fontId="24" fillId="0" borderId="45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4" fillId="0" borderId="46" xfId="1" applyFont="1" applyFill="1" applyBorder="1" applyAlignment="1">
      <alignment horizontal="center" vertical="center" wrapText="1"/>
    </xf>
    <xf numFmtId="0" fontId="24" fillId="24" borderId="44" xfId="1" applyFont="1" applyFill="1" applyBorder="1" applyAlignment="1">
      <alignment horizontal="center" vertical="center" wrapText="1"/>
    </xf>
    <xf numFmtId="0" fontId="24" fillId="24" borderId="45" xfId="1" applyFont="1" applyFill="1" applyBorder="1" applyAlignment="1">
      <alignment horizontal="center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24" fillId="24" borderId="37" xfId="1" applyFont="1" applyFill="1" applyBorder="1" applyAlignment="1">
      <alignment horizontal="center" vertical="center" wrapText="1"/>
    </xf>
    <xf numFmtId="0" fontId="24" fillId="24" borderId="46" xfId="1" applyFont="1" applyFill="1" applyBorder="1" applyAlignment="1">
      <alignment horizontal="center" vertical="center" wrapText="1"/>
    </xf>
    <xf numFmtId="0" fontId="24" fillId="24" borderId="47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4" fillId="0" borderId="47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9" fillId="0" borderId="46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4" fillId="0" borderId="48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 wrapText="1"/>
    </xf>
    <xf numFmtId="0" fontId="24" fillId="0" borderId="51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workbookViewId="0">
      <selection activeCell="I10" sqref="I10"/>
    </sheetView>
  </sheetViews>
  <sheetFormatPr defaultRowHeight="15" x14ac:dyDescent="0.25"/>
  <cols>
    <col min="1" max="1" width="3.85546875" style="30" bestFit="1" customWidth="1"/>
    <col min="2" max="2" width="13.42578125" style="30" customWidth="1"/>
    <col min="3" max="3" width="7.5703125" style="30" customWidth="1"/>
    <col min="4" max="4" width="8.28515625" style="30" customWidth="1"/>
    <col min="5" max="5" width="8" style="30" customWidth="1"/>
    <col min="6" max="6" width="7" style="30" bestFit="1" customWidth="1"/>
    <col min="7" max="7" width="7.7109375" style="30" customWidth="1"/>
    <col min="8" max="8" width="7.140625" style="30" customWidth="1"/>
    <col min="9" max="9" width="7.85546875" style="30" customWidth="1"/>
    <col min="10" max="12" width="9.140625" style="153"/>
    <col min="13" max="13" width="8.28515625" style="30" bestFit="1" customWidth="1"/>
    <col min="14" max="14" width="9.140625" style="30"/>
    <col min="15" max="15" width="8.85546875" style="30" customWidth="1"/>
    <col min="16" max="16" width="7" style="30" bestFit="1" customWidth="1"/>
    <col min="17" max="17" width="9.140625" style="30"/>
    <col min="18" max="18" width="6.140625" style="30" bestFit="1" customWidth="1"/>
    <col min="19" max="19" width="9.140625" style="30"/>
    <col min="20" max="20" width="9.140625" style="87"/>
    <col min="21" max="16384" width="9.140625" style="30"/>
  </cols>
  <sheetData>
    <row r="1" spans="1:20" ht="15" customHeight="1" thickBo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6.5" customHeight="1" thickBot="1" x14ac:dyDescent="0.3">
      <c r="A2" s="173" t="s">
        <v>53</v>
      </c>
      <c r="B2" s="173" t="s">
        <v>2</v>
      </c>
      <c r="C2" s="163" t="s">
        <v>5</v>
      </c>
      <c r="D2" s="164"/>
      <c r="E2" s="164"/>
      <c r="F2" s="164"/>
      <c r="G2" s="164"/>
      <c r="H2" s="164"/>
      <c r="I2" s="176"/>
      <c r="J2" s="165" t="s">
        <v>52</v>
      </c>
      <c r="K2" s="166"/>
      <c r="L2" s="167"/>
      <c r="M2" s="163" t="s">
        <v>51</v>
      </c>
      <c r="N2" s="164"/>
      <c r="O2" s="164"/>
      <c r="P2" s="164"/>
      <c r="Q2" s="164"/>
      <c r="R2" s="164"/>
      <c r="S2" s="164"/>
      <c r="T2" s="157" t="s">
        <v>50</v>
      </c>
    </row>
    <row r="3" spans="1:20" ht="15" customHeight="1" x14ac:dyDescent="0.25">
      <c r="A3" s="174"/>
      <c r="B3" s="174"/>
      <c r="C3" s="155" t="s">
        <v>6</v>
      </c>
      <c r="D3" s="155" t="s">
        <v>7</v>
      </c>
      <c r="E3" s="155" t="s">
        <v>8</v>
      </c>
      <c r="F3" s="155" t="s">
        <v>9</v>
      </c>
      <c r="G3" s="159"/>
      <c r="H3" s="160"/>
      <c r="I3" s="155" t="s">
        <v>10</v>
      </c>
      <c r="J3" s="168"/>
      <c r="K3" s="169"/>
      <c r="L3" s="170"/>
      <c r="M3" s="155" t="s">
        <v>6</v>
      </c>
      <c r="N3" s="155" t="s">
        <v>7</v>
      </c>
      <c r="O3" s="155" t="s">
        <v>8</v>
      </c>
      <c r="P3" s="155" t="s">
        <v>9</v>
      </c>
      <c r="Q3" s="159"/>
      <c r="R3" s="160"/>
      <c r="S3" s="155" t="s">
        <v>10</v>
      </c>
      <c r="T3" s="158"/>
    </row>
    <row r="4" spans="1:20" ht="15.75" customHeight="1" thickBot="1" x14ac:dyDescent="0.3">
      <c r="A4" s="174"/>
      <c r="B4" s="174"/>
      <c r="C4" s="156"/>
      <c r="D4" s="156"/>
      <c r="E4" s="156"/>
      <c r="F4" s="156"/>
      <c r="G4" s="161"/>
      <c r="H4" s="162"/>
      <c r="I4" s="156"/>
      <c r="J4" s="168"/>
      <c r="K4" s="169"/>
      <c r="L4" s="170"/>
      <c r="M4" s="156"/>
      <c r="N4" s="156"/>
      <c r="O4" s="156"/>
      <c r="P4" s="156"/>
      <c r="Q4" s="161"/>
      <c r="R4" s="162"/>
      <c r="S4" s="156"/>
      <c r="T4" s="158"/>
    </row>
    <row r="5" spans="1:20" ht="32.25" thickBot="1" x14ac:dyDescent="0.3">
      <c r="A5" s="175"/>
      <c r="B5" s="175"/>
      <c r="C5" s="89" t="s">
        <v>54</v>
      </c>
      <c r="D5" s="89" t="s">
        <v>54</v>
      </c>
      <c r="E5" s="89" t="s">
        <v>54</v>
      </c>
      <c r="F5" s="89" t="s">
        <v>54</v>
      </c>
      <c r="G5" s="89" t="s">
        <v>15</v>
      </c>
      <c r="H5" s="89" t="s">
        <v>16</v>
      </c>
      <c r="I5" s="89" t="s">
        <v>54</v>
      </c>
      <c r="J5" s="138" t="s">
        <v>54</v>
      </c>
      <c r="K5" s="138" t="s">
        <v>15</v>
      </c>
      <c r="L5" s="138" t="s">
        <v>16</v>
      </c>
      <c r="M5" s="138" t="s">
        <v>54</v>
      </c>
      <c r="N5" s="138" t="s">
        <v>54</v>
      </c>
      <c r="O5" s="138" t="s">
        <v>54</v>
      </c>
      <c r="P5" s="138" t="s">
        <v>54</v>
      </c>
      <c r="Q5" s="139" t="s">
        <v>15</v>
      </c>
      <c r="R5" s="139" t="s">
        <v>16</v>
      </c>
      <c r="S5" s="139" t="s">
        <v>14</v>
      </c>
      <c r="T5" s="158"/>
    </row>
    <row r="6" spans="1:20" x14ac:dyDescent="0.25">
      <c r="A6" s="33">
        <v>1</v>
      </c>
      <c r="B6" s="140" t="s">
        <v>17</v>
      </c>
      <c r="C6" s="90">
        <v>0</v>
      </c>
      <c r="D6" s="91">
        <v>0</v>
      </c>
      <c r="E6" s="92">
        <v>0</v>
      </c>
      <c r="F6" s="92">
        <v>5</v>
      </c>
      <c r="G6" s="93">
        <v>0</v>
      </c>
      <c r="H6" s="94">
        <v>0</v>
      </c>
      <c r="I6" s="95">
        <v>0</v>
      </c>
      <c r="J6" s="144">
        <v>30000</v>
      </c>
      <c r="K6" s="145">
        <v>25000</v>
      </c>
      <c r="L6" s="146">
        <v>200000</v>
      </c>
      <c r="M6" s="120">
        <f t="shared" ref="M6:M37" si="0">+J6*C6</f>
        <v>0</v>
      </c>
      <c r="N6" s="125">
        <f t="shared" ref="N6:N37" si="1">+J6*D6</f>
        <v>0</v>
      </c>
      <c r="O6" s="129">
        <f t="shared" ref="O6:O37" si="2">+J6*E6</f>
        <v>0</v>
      </c>
      <c r="P6" s="96">
        <f t="shared" ref="P6:P37" si="3">+J6*F6</f>
        <v>150000</v>
      </c>
      <c r="Q6" s="97">
        <f t="shared" ref="Q6:Q37" si="4">+K6*G6</f>
        <v>0</v>
      </c>
      <c r="R6" s="133">
        <f t="shared" ref="R6:R37" si="5">+L6*H6</f>
        <v>0</v>
      </c>
      <c r="S6" s="129">
        <f t="shared" ref="S6:S37" si="6">+J6*I6</f>
        <v>0</v>
      </c>
      <c r="T6" s="125">
        <f>SUM(M6:S6)</f>
        <v>150000</v>
      </c>
    </row>
    <row r="7" spans="1:20" x14ac:dyDescent="0.25">
      <c r="A7" s="43">
        <v>2</v>
      </c>
      <c r="B7" s="141" t="s">
        <v>18</v>
      </c>
      <c r="C7" s="98">
        <v>0</v>
      </c>
      <c r="D7" s="99">
        <v>0</v>
      </c>
      <c r="E7" s="100">
        <v>0</v>
      </c>
      <c r="F7" s="100">
        <v>1</v>
      </c>
      <c r="G7" s="101">
        <v>0</v>
      </c>
      <c r="H7" s="102">
        <v>0</v>
      </c>
      <c r="I7" s="103">
        <v>0</v>
      </c>
      <c r="J7" s="147">
        <v>30000</v>
      </c>
      <c r="K7" s="148">
        <v>25000</v>
      </c>
      <c r="L7" s="149">
        <v>200000</v>
      </c>
      <c r="M7" s="121">
        <f t="shared" si="0"/>
        <v>0</v>
      </c>
      <c r="N7" s="126">
        <f t="shared" si="1"/>
        <v>0</v>
      </c>
      <c r="O7" s="130">
        <f t="shared" si="2"/>
        <v>0</v>
      </c>
      <c r="P7" s="104">
        <f t="shared" si="3"/>
        <v>30000</v>
      </c>
      <c r="Q7" s="105">
        <f t="shared" si="4"/>
        <v>0</v>
      </c>
      <c r="R7" s="134">
        <f t="shared" si="5"/>
        <v>0</v>
      </c>
      <c r="S7" s="130">
        <f t="shared" si="6"/>
        <v>0</v>
      </c>
      <c r="T7" s="126">
        <f t="shared" ref="T7:T38" si="7">SUM(M7:S7)</f>
        <v>30000</v>
      </c>
    </row>
    <row r="8" spans="1:20" x14ac:dyDescent="0.25">
      <c r="A8" s="43">
        <v>3</v>
      </c>
      <c r="B8" s="141" t="s">
        <v>19</v>
      </c>
      <c r="C8" s="98">
        <v>0</v>
      </c>
      <c r="D8" s="99">
        <v>0</v>
      </c>
      <c r="E8" s="100">
        <v>0</v>
      </c>
      <c r="F8" s="100">
        <v>31</v>
      </c>
      <c r="G8" s="101">
        <v>0</v>
      </c>
      <c r="H8" s="102">
        <v>0</v>
      </c>
      <c r="I8" s="103">
        <v>0</v>
      </c>
      <c r="J8" s="147">
        <v>30000</v>
      </c>
      <c r="K8" s="148">
        <v>25000</v>
      </c>
      <c r="L8" s="149">
        <v>200000</v>
      </c>
      <c r="M8" s="121">
        <f t="shared" si="0"/>
        <v>0</v>
      </c>
      <c r="N8" s="126">
        <f t="shared" si="1"/>
        <v>0</v>
      </c>
      <c r="O8" s="130">
        <f t="shared" si="2"/>
        <v>0</v>
      </c>
      <c r="P8" s="104">
        <f t="shared" si="3"/>
        <v>930000</v>
      </c>
      <c r="Q8" s="105">
        <f t="shared" si="4"/>
        <v>0</v>
      </c>
      <c r="R8" s="134">
        <f t="shared" si="5"/>
        <v>0</v>
      </c>
      <c r="S8" s="130">
        <f t="shared" si="6"/>
        <v>0</v>
      </c>
      <c r="T8" s="126">
        <f t="shared" si="7"/>
        <v>930000</v>
      </c>
    </row>
    <row r="9" spans="1:20" x14ac:dyDescent="0.25">
      <c r="A9" s="43">
        <v>4</v>
      </c>
      <c r="B9" s="141" t="s">
        <v>20</v>
      </c>
      <c r="C9" s="98">
        <v>0</v>
      </c>
      <c r="D9" s="99">
        <v>0</v>
      </c>
      <c r="E9" s="100">
        <v>0</v>
      </c>
      <c r="F9" s="100">
        <v>5</v>
      </c>
      <c r="G9" s="101">
        <v>0</v>
      </c>
      <c r="H9" s="102">
        <v>1</v>
      </c>
      <c r="I9" s="103">
        <v>0</v>
      </c>
      <c r="J9" s="147">
        <v>30000</v>
      </c>
      <c r="K9" s="148">
        <v>25000</v>
      </c>
      <c r="L9" s="149">
        <v>200000</v>
      </c>
      <c r="M9" s="121">
        <f t="shared" si="0"/>
        <v>0</v>
      </c>
      <c r="N9" s="126">
        <f t="shared" si="1"/>
        <v>0</v>
      </c>
      <c r="O9" s="130">
        <f t="shared" si="2"/>
        <v>0</v>
      </c>
      <c r="P9" s="104">
        <f t="shared" si="3"/>
        <v>150000</v>
      </c>
      <c r="Q9" s="105">
        <f t="shared" si="4"/>
        <v>0</v>
      </c>
      <c r="R9" s="134">
        <f t="shared" si="5"/>
        <v>200000</v>
      </c>
      <c r="S9" s="130">
        <f t="shared" si="6"/>
        <v>0</v>
      </c>
      <c r="T9" s="126">
        <f t="shared" si="7"/>
        <v>350000</v>
      </c>
    </row>
    <row r="10" spans="1:20" x14ac:dyDescent="0.25">
      <c r="A10" s="43">
        <v>5</v>
      </c>
      <c r="B10" s="141" t="s">
        <v>21</v>
      </c>
      <c r="C10" s="98">
        <v>0</v>
      </c>
      <c r="D10" s="99">
        <v>0</v>
      </c>
      <c r="E10" s="100">
        <v>0</v>
      </c>
      <c r="F10" s="100">
        <v>8</v>
      </c>
      <c r="G10" s="101">
        <v>0</v>
      </c>
      <c r="H10" s="102">
        <v>0</v>
      </c>
      <c r="I10" s="103">
        <v>1</v>
      </c>
      <c r="J10" s="147">
        <v>30000</v>
      </c>
      <c r="K10" s="148">
        <v>25000</v>
      </c>
      <c r="L10" s="149">
        <v>200000</v>
      </c>
      <c r="M10" s="121">
        <f t="shared" si="0"/>
        <v>0</v>
      </c>
      <c r="N10" s="126">
        <f t="shared" si="1"/>
        <v>0</v>
      </c>
      <c r="O10" s="130">
        <f t="shared" si="2"/>
        <v>0</v>
      </c>
      <c r="P10" s="104">
        <f t="shared" si="3"/>
        <v>240000</v>
      </c>
      <c r="Q10" s="105">
        <f t="shared" si="4"/>
        <v>0</v>
      </c>
      <c r="R10" s="134">
        <f t="shared" si="5"/>
        <v>0</v>
      </c>
      <c r="S10" s="130">
        <f t="shared" si="6"/>
        <v>30000</v>
      </c>
      <c r="T10" s="126">
        <f t="shared" si="7"/>
        <v>270000</v>
      </c>
    </row>
    <row r="11" spans="1:20" x14ac:dyDescent="0.25">
      <c r="A11" s="43">
        <v>6</v>
      </c>
      <c r="B11" s="141" t="s">
        <v>22</v>
      </c>
      <c r="C11" s="98">
        <v>0</v>
      </c>
      <c r="D11" s="99">
        <v>0</v>
      </c>
      <c r="E11" s="100">
        <v>0</v>
      </c>
      <c r="F11" s="100">
        <v>17</v>
      </c>
      <c r="G11" s="101">
        <v>0</v>
      </c>
      <c r="H11" s="102">
        <v>0</v>
      </c>
      <c r="I11" s="103">
        <v>8</v>
      </c>
      <c r="J11" s="147">
        <v>30000</v>
      </c>
      <c r="K11" s="148">
        <v>25000</v>
      </c>
      <c r="L11" s="149">
        <v>200000</v>
      </c>
      <c r="M11" s="121">
        <f t="shared" si="0"/>
        <v>0</v>
      </c>
      <c r="N11" s="126">
        <f t="shared" si="1"/>
        <v>0</v>
      </c>
      <c r="O11" s="130">
        <f t="shared" si="2"/>
        <v>0</v>
      </c>
      <c r="P11" s="104">
        <f t="shared" si="3"/>
        <v>510000</v>
      </c>
      <c r="Q11" s="105">
        <f t="shared" si="4"/>
        <v>0</v>
      </c>
      <c r="R11" s="134">
        <f t="shared" si="5"/>
        <v>0</v>
      </c>
      <c r="S11" s="130">
        <f t="shared" si="6"/>
        <v>240000</v>
      </c>
      <c r="T11" s="126">
        <f t="shared" si="7"/>
        <v>750000</v>
      </c>
    </row>
    <row r="12" spans="1:20" x14ac:dyDescent="0.25">
      <c r="A12" s="43">
        <v>7</v>
      </c>
      <c r="B12" s="141" t="s">
        <v>23</v>
      </c>
      <c r="C12" s="98">
        <v>0</v>
      </c>
      <c r="D12" s="99">
        <v>6</v>
      </c>
      <c r="E12" s="100">
        <v>8</v>
      </c>
      <c r="F12" s="100">
        <v>10</v>
      </c>
      <c r="G12" s="101">
        <v>0</v>
      </c>
      <c r="H12" s="102">
        <v>0</v>
      </c>
      <c r="I12" s="103">
        <v>0</v>
      </c>
      <c r="J12" s="147">
        <v>30000</v>
      </c>
      <c r="K12" s="148">
        <v>25000</v>
      </c>
      <c r="L12" s="149">
        <v>200000</v>
      </c>
      <c r="M12" s="121">
        <f t="shared" si="0"/>
        <v>0</v>
      </c>
      <c r="N12" s="126">
        <f t="shared" si="1"/>
        <v>180000</v>
      </c>
      <c r="O12" s="130">
        <f t="shared" si="2"/>
        <v>240000</v>
      </c>
      <c r="P12" s="104">
        <f t="shared" si="3"/>
        <v>300000</v>
      </c>
      <c r="Q12" s="105">
        <f t="shared" si="4"/>
        <v>0</v>
      </c>
      <c r="R12" s="134">
        <f t="shared" si="5"/>
        <v>0</v>
      </c>
      <c r="S12" s="130">
        <f t="shared" si="6"/>
        <v>0</v>
      </c>
      <c r="T12" s="126">
        <f t="shared" si="7"/>
        <v>720000</v>
      </c>
    </row>
    <row r="13" spans="1:20" x14ac:dyDescent="0.25">
      <c r="A13" s="43">
        <v>8</v>
      </c>
      <c r="B13" s="141" t="s">
        <v>24</v>
      </c>
      <c r="C13" s="98">
        <v>0</v>
      </c>
      <c r="D13" s="99">
        <v>0</v>
      </c>
      <c r="E13" s="100">
        <v>3</v>
      </c>
      <c r="F13" s="100">
        <v>3</v>
      </c>
      <c r="G13" s="101">
        <v>0</v>
      </c>
      <c r="H13" s="102">
        <v>0</v>
      </c>
      <c r="I13" s="103">
        <v>0</v>
      </c>
      <c r="J13" s="147">
        <v>30000</v>
      </c>
      <c r="K13" s="148">
        <v>25000</v>
      </c>
      <c r="L13" s="149">
        <v>200000</v>
      </c>
      <c r="M13" s="121">
        <f t="shared" si="0"/>
        <v>0</v>
      </c>
      <c r="N13" s="126">
        <f t="shared" si="1"/>
        <v>0</v>
      </c>
      <c r="O13" s="130">
        <f t="shared" si="2"/>
        <v>90000</v>
      </c>
      <c r="P13" s="104">
        <f t="shared" si="3"/>
        <v>90000</v>
      </c>
      <c r="Q13" s="105">
        <f t="shared" si="4"/>
        <v>0</v>
      </c>
      <c r="R13" s="134">
        <f t="shared" si="5"/>
        <v>0</v>
      </c>
      <c r="S13" s="130">
        <f t="shared" si="6"/>
        <v>0</v>
      </c>
      <c r="T13" s="126">
        <f t="shared" si="7"/>
        <v>180000</v>
      </c>
    </row>
    <row r="14" spans="1:20" x14ac:dyDescent="0.25">
      <c r="A14" s="43">
        <v>9</v>
      </c>
      <c r="B14" s="141" t="s">
        <v>25</v>
      </c>
      <c r="C14" s="98">
        <v>3</v>
      </c>
      <c r="D14" s="99">
        <v>9</v>
      </c>
      <c r="E14" s="100">
        <v>13</v>
      </c>
      <c r="F14" s="100">
        <v>1</v>
      </c>
      <c r="G14" s="101">
        <v>0</v>
      </c>
      <c r="H14" s="102">
        <v>0</v>
      </c>
      <c r="I14" s="103">
        <v>0</v>
      </c>
      <c r="J14" s="147">
        <v>30000</v>
      </c>
      <c r="K14" s="148">
        <v>25000</v>
      </c>
      <c r="L14" s="149">
        <v>200000</v>
      </c>
      <c r="M14" s="121">
        <f t="shared" si="0"/>
        <v>90000</v>
      </c>
      <c r="N14" s="126">
        <f t="shared" si="1"/>
        <v>270000</v>
      </c>
      <c r="O14" s="130">
        <f t="shared" si="2"/>
        <v>390000</v>
      </c>
      <c r="P14" s="104">
        <f t="shared" si="3"/>
        <v>30000</v>
      </c>
      <c r="Q14" s="105">
        <f t="shared" si="4"/>
        <v>0</v>
      </c>
      <c r="R14" s="134">
        <f t="shared" si="5"/>
        <v>0</v>
      </c>
      <c r="S14" s="130">
        <f t="shared" si="6"/>
        <v>0</v>
      </c>
      <c r="T14" s="126">
        <f t="shared" si="7"/>
        <v>780000</v>
      </c>
    </row>
    <row r="15" spans="1:20" x14ac:dyDescent="0.25">
      <c r="A15" s="43">
        <v>10</v>
      </c>
      <c r="B15" s="141" t="s">
        <v>26</v>
      </c>
      <c r="C15" s="98">
        <v>0</v>
      </c>
      <c r="D15" s="99">
        <v>0</v>
      </c>
      <c r="E15" s="100">
        <v>7</v>
      </c>
      <c r="F15" s="100">
        <v>2</v>
      </c>
      <c r="G15" s="101">
        <v>0</v>
      </c>
      <c r="H15" s="102">
        <v>0</v>
      </c>
      <c r="I15" s="103">
        <v>0</v>
      </c>
      <c r="J15" s="147">
        <v>30000</v>
      </c>
      <c r="K15" s="148">
        <v>25000</v>
      </c>
      <c r="L15" s="149">
        <v>200000</v>
      </c>
      <c r="M15" s="121">
        <f t="shared" si="0"/>
        <v>0</v>
      </c>
      <c r="N15" s="126">
        <f t="shared" si="1"/>
        <v>0</v>
      </c>
      <c r="O15" s="130">
        <f t="shared" si="2"/>
        <v>210000</v>
      </c>
      <c r="P15" s="104">
        <f t="shared" si="3"/>
        <v>60000</v>
      </c>
      <c r="Q15" s="105">
        <f t="shared" si="4"/>
        <v>0</v>
      </c>
      <c r="R15" s="134">
        <f t="shared" si="5"/>
        <v>0</v>
      </c>
      <c r="S15" s="130">
        <f t="shared" si="6"/>
        <v>0</v>
      </c>
      <c r="T15" s="126">
        <f t="shared" si="7"/>
        <v>270000</v>
      </c>
    </row>
    <row r="16" spans="1:20" x14ac:dyDescent="0.25">
      <c r="A16" s="43">
        <v>11</v>
      </c>
      <c r="B16" s="142" t="s">
        <v>27</v>
      </c>
      <c r="C16" s="98">
        <v>0</v>
      </c>
      <c r="D16" s="99">
        <v>0</v>
      </c>
      <c r="E16" s="100">
        <v>0</v>
      </c>
      <c r="F16" s="100">
        <v>7</v>
      </c>
      <c r="G16" s="101">
        <v>0</v>
      </c>
      <c r="H16" s="102">
        <v>0</v>
      </c>
      <c r="I16" s="103">
        <v>6</v>
      </c>
      <c r="J16" s="147">
        <v>30000</v>
      </c>
      <c r="K16" s="148">
        <v>25000</v>
      </c>
      <c r="L16" s="149">
        <v>200000</v>
      </c>
      <c r="M16" s="121">
        <f t="shared" si="0"/>
        <v>0</v>
      </c>
      <c r="N16" s="126">
        <f t="shared" si="1"/>
        <v>0</v>
      </c>
      <c r="O16" s="130">
        <f t="shared" si="2"/>
        <v>0</v>
      </c>
      <c r="P16" s="104">
        <f t="shared" si="3"/>
        <v>210000</v>
      </c>
      <c r="Q16" s="105">
        <f t="shared" si="4"/>
        <v>0</v>
      </c>
      <c r="R16" s="134">
        <f t="shared" si="5"/>
        <v>0</v>
      </c>
      <c r="S16" s="130">
        <f t="shared" si="6"/>
        <v>180000</v>
      </c>
      <c r="T16" s="126">
        <f t="shared" si="7"/>
        <v>390000</v>
      </c>
    </row>
    <row r="17" spans="1:20" x14ac:dyDescent="0.25">
      <c r="A17" s="43">
        <v>12</v>
      </c>
      <c r="B17" s="141" t="s">
        <v>28</v>
      </c>
      <c r="C17" s="98">
        <v>0</v>
      </c>
      <c r="D17" s="99">
        <v>0</v>
      </c>
      <c r="E17" s="100">
        <v>0</v>
      </c>
      <c r="F17" s="100">
        <v>7</v>
      </c>
      <c r="G17" s="101">
        <v>0</v>
      </c>
      <c r="H17" s="102">
        <v>0</v>
      </c>
      <c r="I17" s="103">
        <v>8</v>
      </c>
      <c r="J17" s="147">
        <v>30000</v>
      </c>
      <c r="K17" s="148">
        <v>25000</v>
      </c>
      <c r="L17" s="149">
        <v>200000</v>
      </c>
      <c r="M17" s="121">
        <f t="shared" si="0"/>
        <v>0</v>
      </c>
      <c r="N17" s="126">
        <f t="shared" si="1"/>
        <v>0</v>
      </c>
      <c r="O17" s="130">
        <f t="shared" si="2"/>
        <v>0</v>
      </c>
      <c r="P17" s="104">
        <f t="shared" si="3"/>
        <v>210000</v>
      </c>
      <c r="Q17" s="105">
        <f t="shared" si="4"/>
        <v>0</v>
      </c>
      <c r="R17" s="134">
        <f t="shared" si="5"/>
        <v>0</v>
      </c>
      <c r="S17" s="130">
        <f t="shared" si="6"/>
        <v>240000</v>
      </c>
      <c r="T17" s="126">
        <f t="shared" si="7"/>
        <v>450000</v>
      </c>
    </row>
    <row r="18" spans="1:20" x14ac:dyDescent="0.25">
      <c r="A18" s="43">
        <v>13</v>
      </c>
      <c r="B18" s="141" t="s">
        <v>29</v>
      </c>
      <c r="C18" s="98">
        <v>0</v>
      </c>
      <c r="D18" s="99">
        <v>0</v>
      </c>
      <c r="E18" s="100">
        <v>3</v>
      </c>
      <c r="F18" s="100">
        <v>6</v>
      </c>
      <c r="G18" s="101">
        <v>0</v>
      </c>
      <c r="H18" s="102">
        <v>0</v>
      </c>
      <c r="I18" s="103">
        <v>1</v>
      </c>
      <c r="J18" s="147">
        <v>30000</v>
      </c>
      <c r="K18" s="148">
        <v>25000</v>
      </c>
      <c r="L18" s="149">
        <v>200000</v>
      </c>
      <c r="M18" s="121">
        <f t="shared" si="0"/>
        <v>0</v>
      </c>
      <c r="N18" s="126">
        <f t="shared" si="1"/>
        <v>0</v>
      </c>
      <c r="O18" s="130">
        <f t="shared" si="2"/>
        <v>90000</v>
      </c>
      <c r="P18" s="104">
        <f t="shared" si="3"/>
        <v>180000</v>
      </c>
      <c r="Q18" s="105">
        <f t="shared" si="4"/>
        <v>0</v>
      </c>
      <c r="R18" s="134">
        <f t="shared" si="5"/>
        <v>0</v>
      </c>
      <c r="S18" s="130">
        <f t="shared" si="6"/>
        <v>30000</v>
      </c>
      <c r="T18" s="126">
        <f t="shared" si="7"/>
        <v>300000</v>
      </c>
    </row>
    <row r="19" spans="1:20" x14ac:dyDescent="0.25">
      <c r="A19" s="43">
        <v>14</v>
      </c>
      <c r="B19" s="141" t="s">
        <v>30</v>
      </c>
      <c r="C19" s="98">
        <v>0</v>
      </c>
      <c r="D19" s="99">
        <v>0</v>
      </c>
      <c r="E19" s="100">
        <v>0</v>
      </c>
      <c r="F19" s="100">
        <v>1</v>
      </c>
      <c r="G19" s="101">
        <v>0</v>
      </c>
      <c r="H19" s="102">
        <v>0</v>
      </c>
      <c r="I19" s="103">
        <v>6</v>
      </c>
      <c r="J19" s="147">
        <v>30000</v>
      </c>
      <c r="K19" s="148">
        <v>25000</v>
      </c>
      <c r="L19" s="149">
        <v>200000</v>
      </c>
      <c r="M19" s="121">
        <f t="shared" si="0"/>
        <v>0</v>
      </c>
      <c r="N19" s="126">
        <f t="shared" si="1"/>
        <v>0</v>
      </c>
      <c r="O19" s="130">
        <f t="shared" si="2"/>
        <v>0</v>
      </c>
      <c r="P19" s="104">
        <f t="shared" si="3"/>
        <v>30000</v>
      </c>
      <c r="Q19" s="105">
        <f t="shared" si="4"/>
        <v>0</v>
      </c>
      <c r="R19" s="134">
        <f t="shared" si="5"/>
        <v>0</v>
      </c>
      <c r="S19" s="130">
        <f t="shared" si="6"/>
        <v>180000</v>
      </c>
      <c r="T19" s="126">
        <f t="shared" si="7"/>
        <v>210000</v>
      </c>
    </row>
    <row r="20" spans="1:20" x14ac:dyDescent="0.25">
      <c r="A20" s="43">
        <v>15</v>
      </c>
      <c r="B20" s="141" t="s">
        <v>31</v>
      </c>
      <c r="C20" s="98">
        <v>0</v>
      </c>
      <c r="D20" s="99">
        <v>0</v>
      </c>
      <c r="E20" s="100">
        <v>10</v>
      </c>
      <c r="F20" s="100">
        <v>0</v>
      </c>
      <c r="G20" s="101">
        <v>0</v>
      </c>
      <c r="H20" s="102">
        <v>0</v>
      </c>
      <c r="I20" s="103">
        <v>0</v>
      </c>
      <c r="J20" s="147">
        <v>30000</v>
      </c>
      <c r="K20" s="148">
        <v>25000</v>
      </c>
      <c r="L20" s="149">
        <v>200000</v>
      </c>
      <c r="M20" s="121">
        <f t="shared" si="0"/>
        <v>0</v>
      </c>
      <c r="N20" s="126">
        <f t="shared" si="1"/>
        <v>0</v>
      </c>
      <c r="O20" s="130">
        <f t="shared" si="2"/>
        <v>300000</v>
      </c>
      <c r="P20" s="104">
        <f t="shared" si="3"/>
        <v>0</v>
      </c>
      <c r="Q20" s="105">
        <f t="shared" si="4"/>
        <v>0</v>
      </c>
      <c r="R20" s="134">
        <f t="shared" si="5"/>
        <v>0</v>
      </c>
      <c r="S20" s="130">
        <f t="shared" si="6"/>
        <v>0</v>
      </c>
      <c r="T20" s="126">
        <f t="shared" si="7"/>
        <v>300000</v>
      </c>
    </row>
    <row r="21" spans="1:20" x14ac:dyDescent="0.25">
      <c r="A21" s="43">
        <v>16</v>
      </c>
      <c r="B21" s="141" t="s">
        <v>32</v>
      </c>
      <c r="C21" s="98">
        <v>0</v>
      </c>
      <c r="D21" s="99">
        <v>0</v>
      </c>
      <c r="E21" s="100">
        <v>0</v>
      </c>
      <c r="F21" s="100">
        <v>7</v>
      </c>
      <c r="G21" s="101">
        <v>0</v>
      </c>
      <c r="H21" s="102">
        <v>0</v>
      </c>
      <c r="I21" s="103">
        <v>0</v>
      </c>
      <c r="J21" s="147">
        <v>30000</v>
      </c>
      <c r="K21" s="148">
        <v>25000</v>
      </c>
      <c r="L21" s="149">
        <v>200000</v>
      </c>
      <c r="M21" s="121">
        <f t="shared" si="0"/>
        <v>0</v>
      </c>
      <c r="N21" s="126">
        <f t="shared" si="1"/>
        <v>0</v>
      </c>
      <c r="O21" s="130">
        <f t="shared" si="2"/>
        <v>0</v>
      </c>
      <c r="P21" s="104">
        <f t="shared" si="3"/>
        <v>210000</v>
      </c>
      <c r="Q21" s="105">
        <f t="shared" si="4"/>
        <v>0</v>
      </c>
      <c r="R21" s="134">
        <f t="shared" si="5"/>
        <v>0</v>
      </c>
      <c r="S21" s="130">
        <f t="shared" si="6"/>
        <v>0</v>
      </c>
      <c r="T21" s="126">
        <f t="shared" si="7"/>
        <v>210000</v>
      </c>
    </row>
    <row r="22" spans="1:20" x14ac:dyDescent="0.25">
      <c r="A22" s="43">
        <v>17</v>
      </c>
      <c r="B22" s="141" t="s">
        <v>33</v>
      </c>
      <c r="C22" s="98">
        <v>0</v>
      </c>
      <c r="D22" s="99">
        <v>0</v>
      </c>
      <c r="E22" s="100">
        <v>4</v>
      </c>
      <c r="F22" s="100">
        <v>0</v>
      </c>
      <c r="G22" s="101">
        <v>0</v>
      </c>
      <c r="H22" s="102">
        <v>0</v>
      </c>
      <c r="I22" s="103">
        <v>0</v>
      </c>
      <c r="J22" s="147">
        <v>30000</v>
      </c>
      <c r="K22" s="148">
        <v>25000</v>
      </c>
      <c r="L22" s="149">
        <v>200000</v>
      </c>
      <c r="M22" s="121">
        <f t="shared" si="0"/>
        <v>0</v>
      </c>
      <c r="N22" s="126">
        <f t="shared" si="1"/>
        <v>0</v>
      </c>
      <c r="O22" s="130">
        <f t="shared" si="2"/>
        <v>120000</v>
      </c>
      <c r="P22" s="104">
        <f t="shared" si="3"/>
        <v>0</v>
      </c>
      <c r="Q22" s="105">
        <f t="shared" si="4"/>
        <v>0</v>
      </c>
      <c r="R22" s="134">
        <f t="shared" si="5"/>
        <v>0</v>
      </c>
      <c r="S22" s="130">
        <f t="shared" si="6"/>
        <v>0</v>
      </c>
      <c r="T22" s="126">
        <f t="shared" si="7"/>
        <v>120000</v>
      </c>
    </row>
    <row r="23" spans="1:20" x14ac:dyDescent="0.25">
      <c r="A23" s="43">
        <v>18</v>
      </c>
      <c r="B23" s="141" t="s">
        <v>34</v>
      </c>
      <c r="C23" s="98">
        <v>0</v>
      </c>
      <c r="D23" s="99">
        <v>0</v>
      </c>
      <c r="E23" s="100">
        <v>0</v>
      </c>
      <c r="F23" s="100">
        <v>0</v>
      </c>
      <c r="G23" s="101">
        <v>0</v>
      </c>
      <c r="H23" s="102">
        <v>0</v>
      </c>
      <c r="I23" s="103">
        <v>6</v>
      </c>
      <c r="J23" s="147">
        <v>30000</v>
      </c>
      <c r="K23" s="148">
        <v>25000</v>
      </c>
      <c r="L23" s="149">
        <v>200000</v>
      </c>
      <c r="M23" s="121">
        <f t="shared" si="0"/>
        <v>0</v>
      </c>
      <c r="N23" s="126">
        <f t="shared" si="1"/>
        <v>0</v>
      </c>
      <c r="O23" s="130">
        <f t="shared" si="2"/>
        <v>0</v>
      </c>
      <c r="P23" s="104">
        <f t="shared" si="3"/>
        <v>0</v>
      </c>
      <c r="Q23" s="105">
        <f t="shared" si="4"/>
        <v>0</v>
      </c>
      <c r="R23" s="134">
        <f t="shared" si="5"/>
        <v>0</v>
      </c>
      <c r="S23" s="130">
        <f t="shared" si="6"/>
        <v>180000</v>
      </c>
      <c r="T23" s="126">
        <f t="shared" si="7"/>
        <v>180000</v>
      </c>
    </row>
    <row r="24" spans="1:20" x14ac:dyDescent="0.25">
      <c r="A24" s="43">
        <v>19</v>
      </c>
      <c r="B24" s="141" t="s">
        <v>35</v>
      </c>
      <c r="C24" s="98">
        <v>0</v>
      </c>
      <c r="D24" s="99">
        <v>0</v>
      </c>
      <c r="E24" s="100">
        <v>0</v>
      </c>
      <c r="F24" s="100">
        <v>3</v>
      </c>
      <c r="G24" s="101">
        <v>0</v>
      </c>
      <c r="H24" s="102">
        <v>0</v>
      </c>
      <c r="I24" s="103">
        <v>0</v>
      </c>
      <c r="J24" s="147">
        <v>30000</v>
      </c>
      <c r="K24" s="148">
        <v>25000</v>
      </c>
      <c r="L24" s="149">
        <v>200000</v>
      </c>
      <c r="M24" s="121">
        <f t="shared" si="0"/>
        <v>0</v>
      </c>
      <c r="N24" s="126">
        <f t="shared" si="1"/>
        <v>0</v>
      </c>
      <c r="O24" s="130">
        <f t="shared" si="2"/>
        <v>0</v>
      </c>
      <c r="P24" s="104">
        <f t="shared" si="3"/>
        <v>90000</v>
      </c>
      <c r="Q24" s="105">
        <f t="shared" si="4"/>
        <v>0</v>
      </c>
      <c r="R24" s="134">
        <f t="shared" si="5"/>
        <v>0</v>
      </c>
      <c r="S24" s="130">
        <f t="shared" si="6"/>
        <v>0</v>
      </c>
      <c r="T24" s="126">
        <f t="shared" si="7"/>
        <v>90000</v>
      </c>
    </row>
    <row r="25" spans="1:20" x14ac:dyDescent="0.25">
      <c r="A25" s="43">
        <v>20</v>
      </c>
      <c r="B25" s="141" t="s">
        <v>36</v>
      </c>
      <c r="C25" s="98">
        <v>0</v>
      </c>
      <c r="D25" s="99">
        <v>0</v>
      </c>
      <c r="E25" s="100">
        <v>0</v>
      </c>
      <c r="F25" s="100">
        <v>2</v>
      </c>
      <c r="G25" s="101">
        <v>0</v>
      </c>
      <c r="H25" s="102">
        <v>0</v>
      </c>
      <c r="I25" s="103">
        <v>9</v>
      </c>
      <c r="J25" s="147">
        <v>30000</v>
      </c>
      <c r="K25" s="148">
        <v>25000</v>
      </c>
      <c r="L25" s="149">
        <v>200000</v>
      </c>
      <c r="M25" s="121">
        <f t="shared" si="0"/>
        <v>0</v>
      </c>
      <c r="N25" s="126">
        <f t="shared" si="1"/>
        <v>0</v>
      </c>
      <c r="O25" s="130">
        <f t="shared" si="2"/>
        <v>0</v>
      </c>
      <c r="P25" s="104">
        <f t="shared" si="3"/>
        <v>60000</v>
      </c>
      <c r="Q25" s="105">
        <f t="shared" si="4"/>
        <v>0</v>
      </c>
      <c r="R25" s="134">
        <f t="shared" si="5"/>
        <v>0</v>
      </c>
      <c r="S25" s="130">
        <f t="shared" si="6"/>
        <v>270000</v>
      </c>
      <c r="T25" s="126">
        <f t="shared" si="7"/>
        <v>330000</v>
      </c>
    </row>
    <row r="26" spans="1:20" x14ac:dyDescent="0.25">
      <c r="A26" s="43">
        <v>21</v>
      </c>
      <c r="B26" s="141" t="s">
        <v>37</v>
      </c>
      <c r="C26" s="98">
        <v>0</v>
      </c>
      <c r="D26" s="99">
        <v>1</v>
      </c>
      <c r="E26" s="100">
        <v>0</v>
      </c>
      <c r="F26" s="100">
        <v>0</v>
      </c>
      <c r="G26" s="101">
        <v>0</v>
      </c>
      <c r="H26" s="102">
        <v>0</v>
      </c>
      <c r="I26" s="103">
        <v>0</v>
      </c>
      <c r="J26" s="147">
        <v>30000</v>
      </c>
      <c r="K26" s="148">
        <v>25000</v>
      </c>
      <c r="L26" s="149">
        <v>200000</v>
      </c>
      <c r="M26" s="121">
        <f t="shared" si="0"/>
        <v>0</v>
      </c>
      <c r="N26" s="126">
        <f t="shared" si="1"/>
        <v>30000</v>
      </c>
      <c r="O26" s="130">
        <f t="shared" si="2"/>
        <v>0</v>
      </c>
      <c r="P26" s="104">
        <f t="shared" si="3"/>
        <v>0</v>
      </c>
      <c r="Q26" s="105">
        <f t="shared" si="4"/>
        <v>0</v>
      </c>
      <c r="R26" s="134">
        <f t="shared" si="5"/>
        <v>0</v>
      </c>
      <c r="S26" s="130">
        <f t="shared" si="6"/>
        <v>0</v>
      </c>
      <c r="T26" s="126">
        <f t="shared" si="7"/>
        <v>30000</v>
      </c>
    </row>
    <row r="27" spans="1:20" x14ac:dyDescent="0.25">
      <c r="A27" s="43">
        <v>22</v>
      </c>
      <c r="B27" s="141" t="s">
        <v>38</v>
      </c>
      <c r="C27" s="98">
        <v>0</v>
      </c>
      <c r="D27" s="99">
        <v>0</v>
      </c>
      <c r="E27" s="100">
        <v>0</v>
      </c>
      <c r="F27" s="100">
        <v>2</v>
      </c>
      <c r="G27" s="101">
        <v>0</v>
      </c>
      <c r="H27" s="102">
        <v>0</v>
      </c>
      <c r="I27" s="103">
        <v>0</v>
      </c>
      <c r="J27" s="147">
        <v>30000</v>
      </c>
      <c r="K27" s="148">
        <v>25000</v>
      </c>
      <c r="L27" s="149">
        <v>200000</v>
      </c>
      <c r="M27" s="121">
        <f t="shared" si="0"/>
        <v>0</v>
      </c>
      <c r="N27" s="126">
        <f t="shared" si="1"/>
        <v>0</v>
      </c>
      <c r="O27" s="130">
        <f t="shared" si="2"/>
        <v>0</v>
      </c>
      <c r="P27" s="104">
        <f t="shared" si="3"/>
        <v>60000</v>
      </c>
      <c r="Q27" s="105">
        <f t="shared" si="4"/>
        <v>0</v>
      </c>
      <c r="R27" s="134">
        <f t="shared" si="5"/>
        <v>0</v>
      </c>
      <c r="S27" s="130">
        <f t="shared" si="6"/>
        <v>0</v>
      </c>
      <c r="T27" s="126">
        <f t="shared" si="7"/>
        <v>60000</v>
      </c>
    </row>
    <row r="28" spans="1:20" x14ac:dyDescent="0.25">
      <c r="A28" s="43">
        <v>23</v>
      </c>
      <c r="B28" s="141" t="s">
        <v>39</v>
      </c>
      <c r="C28" s="98">
        <v>0</v>
      </c>
      <c r="D28" s="99">
        <v>0</v>
      </c>
      <c r="E28" s="100">
        <v>0</v>
      </c>
      <c r="F28" s="100">
        <v>2</v>
      </c>
      <c r="G28" s="101">
        <v>0</v>
      </c>
      <c r="H28" s="102">
        <v>0</v>
      </c>
      <c r="I28" s="103">
        <v>2</v>
      </c>
      <c r="J28" s="147">
        <v>30000</v>
      </c>
      <c r="K28" s="148">
        <v>25000</v>
      </c>
      <c r="L28" s="149">
        <v>200000</v>
      </c>
      <c r="M28" s="121">
        <f t="shared" si="0"/>
        <v>0</v>
      </c>
      <c r="N28" s="126">
        <f t="shared" si="1"/>
        <v>0</v>
      </c>
      <c r="O28" s="130">
        <f t="shared" si="2"/>
        <v>0</v>
      </c>
      <c r="P28" s="104">
        <f t="shared" si="3"/>
        <v>60000</v>
      </c>
      <c r="Q28" s="105">
        <f t="shared" si="4"/>
        <v>0</v>
      </c>
      <c r="R28" s="134">
        <f t="shared" si="5"/>
        <v>0</v>
      </c>
      <c r="S28" s="130">
        <f t="shared" si="6"/>
        <v>60000</v>
      </c>
      <c r="T28" s="126">
        <f t="shared" si="7"/>
        <v>120000</v>
      </c>
    </row>
    <row r="29" spans="1:20" x14ac:dyDescent="0.25">
      <c r="A29" s="43">
        <v>24</v>
      </c>
      <c r="B29" s="141" t="s">
        <v>40</v>
      </c>
      <c r="C29" s="98">
        <v>0</v>
      </c>
      <c r="D29" s="99">
        <v>0</v>
      </c>
      <c r="E29" s="100">
        <v>0</v>
      </c>
      <c r="F29" s="100">
        <v>2</v>
      </c>
      <c r="G29" s="101">
        <v>0</v>
      </c>
      <c r="H29" s="102">
        <v>0</v>
      </c>
      <c r="I29" s="103">
        <v>0</v>
      </c>
      <c r="J29" s="147">
        <v>30000</v>
      </c>
      <c r="K29" s="148">
        <v>25000</v>
      </c>
      <c r="L29" s="149">
        <v>200000</v>
      </c>
      <c r="M29" s="121">
        <f t="shared" si="0"/>
        <v>0</v>
      </c>
      <c r="N29" s="126">
        <f t="shared" si="1"/>
        <v>0</v>
      </c>
      <c r="O29" s="130">
        <f t="shared" si="2"/>
        <v>0</v>
      </c>
      <c r="P29" s="104">
        <f t="shared" si="3"/>
        <v>60000</v>
      </c>
      <c r="Q29" s="105">
        <f t="shared" si="4"/>
        <v>0</v>
      </c>
      <c r="R29" s="134">
        <f t="shared" si="5"/>
        <v>0</v>
      </c>
      <c r="S29" s="130">
        <f t="shared" si="6"/>
        <v>0</v>
      </c>
      <c r="T29" s="126">
        <f t="shared" si="7"/>
        <v>60000</v>
      </c>
    </row>
    <row r="30" spans="1:20" x14ac:dyDescent="0.25">
      <c r="A30" s="43">
        <v>25</v>
      </c>
      <c r="B30" s="141" t="s">
        <v>41</v>
      </c>
      <c r="C30" s="98">
        <v>0</v>
      </c>
      <c r="D30" s="99">
        <v>0</v>
      </c>
      <c r="E30" s="100">
        <v>0</v>
      </c>
      <c r="F30" s="100">
        <v>0</v>
      </c>
      <c r="G30" s="101">
        <v>0</v>
      </c>
      <c r="H30" s="102">
        <v>0</v>
      </c>
      <c r="I30" s="103">
        <v>2</v>
      </c>
      <c r="J30" s="147">
        <v>30000</v>
      </c>
      <c r="K30" s="148">
        <v>25000</v>
      </c>
      <c r="L30" s="149">
        <v>200000</v>
      </c>
      <c r="M30" s="121">
        <f t="shared" si="0"/>
        <v>0</v>
      </c>
      <c r="N30" s="126">
        <f t="shared" si="1"/>
        <v>0</v>
      </c>
      <c r="O30" s="130">
        <f t="shared" si="2"/>
        <v>0</v>
      </c>
      <c r="P30" s="104">
        <f t="shared" si="3"/>
        <v>0</v>
      </c>
      <c r="Q30" s="105">
        <f t="shared" si="4"/>
        <v>0</v>
      </c>
      <c r="R30" s="134">
        <f t="shared" si="5"/>
        <v>0</v>
      </c>
      <c r="S30" s="130">
        <f t="shared" si="6"/>
        <v>60000</v>
      </c>
      <c r="T30" s="126">
        <f t="shared" si="7"/>
        <v>60000</v>
      </c>
    </row>
    <row r="31" spans="1:20" x14ac:dyDescent="0.25">
      <c r="A31" s="43">
        <v>26</v>
      </c>
      <c r="B31" s="141" t="s">
        <v>42</v>
      </c>
      <c r="C31" s="98">
        <v>0</v>
      </c>
      <c r="D31" s="99">
        <v>0</v>
      </c>
      <c r="E31" s="100">
        <v>0</v>
      </c>
      <c r="F31" s="100">
        <v>5</v>
      </c>
      <c r="G31" s="101">
        <v>0</v>
      </c>
      <c r="H31" s="102">
        <v>0</v>
      </c>
      <c r="I31" s="103">
        <v>0</v>
      </c>
      <c r="J31" s="147">
        <v>30000</v>
      </c>
      <c r="K31" s="148">
        <v>25000</v>
      </c>
      <c r="L31" s="149">
        <v>200000</v>
      </c>
      <c r="M31" s="121">
        <f t="shared" si="0"/>
        <v>0</v>
      </c>
      <c r="N31" s="126">
        <f t="shared" si="1"/>
        <v>0</v>
      </c>
      <c r="O31" s="130">
        <f t="shared" si="2"/>
        <v>0</v>
      </c>
      <c r="P31" s="104">
        <f t="shared" si="3"/>
        <v>150000</v>
      </c>
      <c r="Q31" s="105">
        <f t="shared" si="4"/>
        <v>0</v>
      </c>
      <c r="R31" s="134">
        <f t="shared" si="5"/>
        <v>0</v>
      </c>
      <c r="S31" s="130">
        <f t="shared" si="6"/>
        <v>0</v>
      </c>
      <c r="T31" s="126">
        <f t="shared" si="7"/>
        <v>150000</v>
      </c>
    </row>
    <row r="32" spans="1:20" x14ac:dyDescent="0.25">
      <c r="A32" s="43">
        <v>27</v>
      </c>
      <c r="B32" s="141" t="s">
        <v>43</v>
      </c>
      <c r="C32" s="98">
        <v>0</v>
      </c>
      <c r="D32" s="99">
        <v>0</v>
      </c>
      <c r="E32" s="100">
        <v>0</v>
      </c>
      <c r="F32" s="100">
        <v>1</v>
      </c>
      <c r="G32" s="101">
        <v>0</v>
      </c>
      <c r="H32" s="102">
        <v>0</v>
      </c>
      <c r="I32" s="103">
        <v>0</v>
      </c>
      <c r="J32" s="147">
        <v>30000</v>
      </c>
      <c r="K32" s="148">
        <v>25000</v>
      </c>
      <c r="L32" s="149">
        <v>200000</v>
      </c>
      <c r="M32" s="121">
        <f t="shared" si="0"/>
        <v>0</v>
      </c>
      <c r="N32" s="126">
        <f t="shared" si="1"/>
        <v>0</v>
      </c>
      <c r="O32" s="130">
        <f t="shared" si="2"/>
        <v>0</v>
      </c>
      <c r="P32" s="104">
        <f t="shared" si="3"/>
        <v>30000</v>
      </c>
      <c r="Q32" s="105">
        <f t="shared" si="4"/>
        <v>0</v>
      </c>
      <c r="R32" s="134">
        <f t="shared" si="5"/>
        <v>0</v>
      </c>
      <c r="S32" s="130">
        <f t="shared" si="6"/>
        <v>0</v>
      </c>
      <c r="T32" s="126">
        <f t="shared" si="7"/>
        <v>30000</v>
      </c>
    </row>
    <row r="33" spans="1:20" x14ac:dyDescent="0.25">
      <c r="A33" s="43">
        <v>28</v>
      </c>
      <c r="B33" s="141" t="s">
        <v>44</v>
      </c>
      <c r="C33" s="98">
        <v>0</v>
      </c>
      <c r="D33" s="99">
        <v>0</v>
      </c>
      <c r="E33" s="100">
        <v>1</v>
      </c>
      <c r="F33" s="100">
        <v>1</v>
      </c>
      <c r="G33" s="101">
        <v>0</v>
      </c>
      <c r="H33" s="102">
        <v>0</v>
      </c>
      <c r="I33" s="103">
        <v>0</v>
      </c>
      <c r="J33" s="147">
        <v>30000</v>
      </c>
      <c r="K33" s="148">
        <v>25000</v>
      </c>
      <c r="L33" s="149">
        <v>200000</v>
      </c>
      <c r="M33" s="121">
        <f t="shared" si="0"/>
        <v>0</v>
      </c>
      <c r="N33" s="126">
        <f t="shared" si="1"/>
        <v>0</v>
      </c>
      <c r="O33" s="130">
        <f t="shared" si="2"/>
        <v>30000</v>
      </c>
      <c r="P33" s="104">
        <f t="shared" si="3"/>
        <v>30000</v>
      </c>
      <c r="Q33" s="105">
        <f t="shared" si="4"/>
        <v>0</v>
      </c>
      <c r="R33" s="134">
        <f t="shared" si="5"/>
        <v>0</v>
      </c>
      <c r="S33" s="130">
        <f t="shared" si="6"/>
        <v>0</v>
      </c>
      <c r="T33" s="126">
        <f t="shared" si="7"/>
        <v>60000</v>
      </c>
    </row>
    <row r="34" spans="1:20" x14ac:dyDescent="0.25">
      <c r="A34" s="43">
        <v>29</v>
      </c>
      <c r="B34" s="141" t="s">
        <v>45</v>
      </c>
      <c r="C34" s="98">
        <v>0</v>
      </c>
      <c r="D34" s="99">
        <v>0</v>
      </c>
      <c r="E34" s="100">
        <v>0</v>
      </c>
      <c r="F34" s="100">
        <v>0</v>
      </c>
      <c r="G34" s="101">
        <v>1</v>
      </c>
      <c r="H34" s="102">
        <v>0</v>
      </c>
      <c r="I34" s="103">
        <v>0</v>
      </c>
      <c r="J34" s="147">
        <v>30000</v>
      </c>
      <c r="K34" s="148">
        <v>25000</v>
      </c>
      <c r="L34" s="149">
        <v>200000</v>
      </c>
      <c r="M34" s="121">
        <f t="shared" si="0"/>
        <v>0</v>
      </c>
      <c r="N34" s="126">
        <f t="shared" si="1"/>
        <v>0</v>
      </c>
      <c r="O34" s="130">
        <f t="shared" si="2"/>
        <v>0</v>
      </c>
      <c r="P34" s="104">
        <f t="shared" si="3"/>
        <v>0</v>
      </c>
      <c r="Q34" s="105">
        <f t="shared" si="4"/>
        <v>25000</v>
      </c>
      <c r="R34" s="134">
        <f t="shared" si="5"/>
        <v>0</v>
      </c>
      <c r="S34" s="130">
        <f t="shared" si="6"/>
        <v>0</v>
      </c>
      <c r="T34" s="126">
        <f t="shared" si="7"/>
        <v>25000</v>
      </c>
    </row>
    <row r="35" spans="1:20" x14ac:dyDescent="0.25">
      <c r="A35" s="43">
        <v>30</v>
      </c>
      <c r="B35" s="141" t="s">
        <v>46</v>
      </c>
      <c r="C35" s="98">
        <v>0</v>
      </c>
      <c r="D35" s="99">
        <v>0</v>
      </c>
      <c r="E35" s="100">
        <v>3</v>
      </c>
      <c r="F35" s="100">
        <v>0</v>
      </c>
      <c r="G35" s="101">
        <v>0</v>
      </c>
      <c r="H35" s="102">
        <v>0</v>
      </c>
      <c r="I35" s="103">
        <v>0</v>
      </c>
      <c r="J35" s="147">
        <v>30000</v>
      </c>
      <c r="K35" s="148">
        <v>25000</v>
      </c>
      <c r="L35" s="149">
        <v>200000</v>
      </c>
      <c r="M35" s="121">
        <f t="shared" si="0"/>
        <v>0</v>
      </c>
      <c r="N35" s="126">
        <f t="shared" si="1"/>
        <v>0</v>
      </c>
      <c r="O35" s="130">
        <f t="shared" si="2"/>
        <v>90000</v>
      </c>
      <c r="P35" s="104">
        <f t="shared" si="3"/>
        <v>0</v>
      </c>
      <c r="Q35" s="105">
        <f t="shared" si="4"/>
        <v>0</v>
      </c>
      <c r="R35" s="134">
        <f t="shared" si="5"/>
        <v>0</v>
      </c>
      <c r="S35" s="130">
        <f t="shared" si="6"/>
        <v>0</v>
      </c>
      <c r="T35" s="126">
        <f t="shared" si="7"/>
        <v>90000</v>
      </c>
    </row>
    <row r="36" spans="1:20" x14ac:dyDescent="0.25">
      <c r="A36" s="43">
        <v>31</v>
      </c>
      <c r="B36" s="141" t="s">
        <v>47</v>
      </c>
      <c r="C36" s="98">
        <v>0</v>
      </c>
      <c r="D36" s="99">
        <v>0</v>
      </c>
      <c r="E36" s="100">
        <v>0</v>
      </c>
      <c r="F36" s="100">
        <v>0</v>
      </c>
      <c r="G36" s="101">
        <v>0</v>
      </c>
      <c r="H36" s="102">
        <v>0</v>
      </c>
      <c r="I36" s="103">
        <v>3</v>
      </c>
      <c r="J36" s="147">
        <v>30000</v>
      </c>
      <c r="K36" s="148">
        <v>25000</v>
      </c>
      <c r="L36" s="149">
        <v>200000</v>
      </c>
      <c r="M36" s="121">
        <f t="shared" si="0"/>
        <v>0</v>
      </c>
      <c r="N36" s="126">
        <f t="shared" si="1"/>
        <v>0</v>
      </c>
      <c r="O36" s="130">
        <f t="shared" si="2"/>
        <v>0</v>
      </c>
      <c r="P36" s="104">
        <f t="shared" si="3"/>
        <v>0</v>
      </c>
      <c r="Q36" s="105">
        <f t="shared" si="4"/>
        <v>0</v>
      </c>
      <c r="R36" s="134">
        <f t="shared" si="5"/>
        <v>0</v>
      </c>
      <c r="S36" s="130">
        <f t="shared" si="6"/>
        <v>90000</v>
      </c>
      <c r="T36" s="126">
        <f t="shared" si="7"/>
        <v>90000</v>
      </c>
    </row>
    <row r="37" spans="1:20" ht="15.75" thickBot="1" x14ac:dyDescent="0.3">
      <c r="A37" s="86">
        <v>32</v>
      </c>
      <c r="B37" s="143" t="s">
        <v>48</v>
      </c>
      <c r="C37" s="106">
        <v>0</v>
      </c>
      <c r="D37" s="107">
        <v>0</v>
      </c>
      <c r="E37" s="108">
        <v>5</v>
      </c>
      <c r="F37" s="108">
        <v>6</v>
      </c>
      <c r="G37" s="109">
        <v>0</v>
      </c>
      <c r="H37" s="110">
        <v>0</v>
      </c>
      <c r="I37" s="111">
        <v>1</v>
      </c>
      <c r="J37" s="150">
        <v>30000</v>
      </c>
      <c r="K37" s="151">
        <v>25000</v>
      </c>
      <c r="L37" s="152">
        <v>200000</v>
      </c>
      <c r="M37" s="122">
        <f t="shared" si="0"/>
        <v>0</v>
      </c>
      <c r="N37" s="127">
        <f t="shared" si="1"/>
        <v>0</v>
      </c>
      <c r="O37" s="131">
        <f t="shared" si="2"/>
        <v>150000</v>
      </c>
      <c r="P37" s="112">
        <f t="shared" si="3"/>
        <v>180000</v>
      </c>
      <c r="Q37" s="113">
        <f t="shared" si="4"/>
        <v>0</v>
      </c>
      <c r="R37" s="135">
        <f t="shared" si="5"/>
        <v>0</v>
      </c>
      <c r="S37" s="131">
        <f t="shared" si="6"/>
        <v>30000</v>
      </c>
      <c r="T37" s="127">
        <f t="shared" si="7"/>
        <v>360000</v>
      </c>
    </row>
    <row r="38" spans="1:20" s="88" customFormat="1" ht="15.75" thickBot="1" x14ac:dyDescent="0.3">
      <c r="A38" s="171" t="s">
        <v>49</v>
      </c>
      <c r="B38" s="172"/>
      <c r="C38" s="114">
        <f>SUM(C6:C37)</f>
        <v>3</v>
      </c>
      <c r="D38" s="114">
        <f>SUM(D6:D37)</f>
        <v>16</v>
      </c>
      <c r="E38" s="114">
        <f>SUM(E6:E37)</f>
        <v>57</v>
      </c>
      <c r="F38" s="115">
        <v>135</v>
      </c>
      <c r="G38" s="116">
        <v>1</v>
      </c>
      <c r="H38" s="117">
        <v>1</v>
      </c>
      <c r="I38" s="118">
        <v>53</v>
      </c>
      <c r="J38" s="123">
        <v>30000</v>
      </c>
      <c r="K38" s="123">
        <v>25000</v>
      </c>
      <c r="L38" s="123">
        <v>200000</v>
      </c>
      <c r="M38" s="123">
        <f>SUM(M6:M37)</f>
        <v>90000</v>
      </c>
      <c r="N38" s="128">
        <f t="shared" ref="N38:S38" si="8">SUM(N6:N37)</f>
        <v>480000</v>
      </c>
      <c r="O38" s="132">
        <f t="shared" si="8"/>
        <v>1710000</v>
      </c>
      <c r="P38" s="119">
        <f t="shared" si="8"/>
        <v>4050000</v>
      </c>
      <c r="Q38" s="119">
        <f t="shared" si="8"/>
        <v>25000</v>
      </c>
      <c r="R38" s="128">
        <f t="shared" si="8"/>
        <v>200000</v>
      </c>
      <c r="S38" s="124">
        <f t="shared" si="8"/>
        <v>1590000</v>
      </c>
      <c r="T38" s="128">
        <f t="shared" si="7"/>
        <v>8145000</v>
      </c>
    </row>
    <row r="39" spans="1:20" s="88" customFormat="1" x14ac:dyDescent="0.25">
      <c r="A39" s="136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</row>
    <row r="40" spans="1:20" s="88" customFormat="1" x14ac:dyDescent="0.25">
      <c r="A40" s="136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</row>
    <row r="41" spans="1:20" x14ac:dyDescent="0.25">
      <c r="J41" s="88"/>
      <c r="K41" s="88"/>
      <c r="L41" s="88"/>
      <c r="T41" s="30"/>
    </row>
    <row r="42" spans="1:20" x14ac:dyDescent="0.25">
      <c r="J42" s="88"/>
      <c r="K42" s="88"/>
      <c r="L42" s="88"/>
      <c r="T42" s="30"/>
    </row>
    <row r="43" spans="1:20" x14ac:dyDescent="0.25">
      <c r="J43" s="88"/>
      <c r="K43" s="88"/>
      <c r="L43" s="88"/>
      <c r="T43" s="30"/>
    </row>
    <row r="44" spans="1:20" x14ac:dyDescent="0.25">
      <c r="J44" s="88"/>
      <c r="K44" s="88"/>
      <c r="L44" s="88"/>
      <c r="T44" s="30"/>
    </row>
    <row r="45" spans="1:20" x14ac:dyDescent="0.25">
      <c r="J45" s="88"/>
      <c r="K45" s="88"/>
      <c r="L45" s="88"/>
      <c r="T45" s="30"/>
    </row>
    <row r="46" spans="1:20" x14ac:dyDescent="0.25">
      <c r="J46" s="88"/>
      <c r="K46" s="88"/>
      <c r="L46" s="88"/>
      <c r="T46" s="30"/>
    </row>
    <row r="47" spans="1:20" x14ac:dyDescent="0.25">
      <c r="J47" s="88"/>
      <c r="K47" s="88"/>
      <c r="L47" s="88"/>
      <c r="T47" s="30"/>
    </row>
    <row r="48" spans="1:20" x14ac:dyDescent="0.25">
      <c r="J48" s="88"/>
      <c r="K48" s="88"/>
      <c r="L48" s="88"/>
      <c r="T48" s="30"/>
    </row>
    <row r="49" spans="10:20" x14ac:dyDescent="0.25">
      <c r="J49" s="88"/>
      <c r="K49" s="88"/>
      <c r="L49" s="88"/>
      <c r="T49" s="30"/>
    </row>
    <row r="50" spans="10:20" x14ac:dyDescent="0.25">
      <c r="J50" s="88"/>
      <c r="K50" s="88"/>
      <c r="L50" s="88"/>
      <c r="T50" s="30"/>
    </row>
    <row r="51" spans="10:20" x14ac:dyDescent="0.25">
      <c r="J51" s="88"/>
      <c r="K51" s="88"/>
      <c r="L51" s="88"/>
      <c r="T51" s="30"/>
    </row>
    <row r="52" spans="10:20" x14ac:dyDescent="0.25">
      <c r="J52" s="88"/>
      <c r="K52" s="88"/>
      <c r="L52" s="88"/>
      <c r="T52" s="30"/>
    </row>
    <row r="53" spans="10:20" x14ac:dyDescent="0.25">
      <c r="J53" s="88"/>
      <c r="K53" s="88"/>
      <c r="L53" s="88"/>
      <c r="T53" s="30"/>
    </row>
    <row r="54" spans="10:20" x14ac:dyDescent="0.25">
      <c r="J54" s="88"/>
      <c r="K54" s="88"/>
      <c r="L54" s="88"/>
      <c r="T54" s="30"/>
    </row>
    <row r="55" spans="10:20" x14ac:dyDescent="0.25">
      <c r="J55" s="88"/>
      <c r="K55" s="88"/>
      <c r="L55" s="88"/>
      <c r="T55" s="30"/>
    </row>
    <row r="56" spans="10:20" x14ac:dyDescent="0.25">
      <c r="J56" s="88"/>
      <c r="K56" s="88"/>
      <c r="L56" s="88"/>
      <c r="T56" s="30"/>
    </row>
    <row r="57" spans="10:20" x14ac:dyDescent="0.25">
      <c r="J57" s="88"/>
      <c r="K57" s="88"/>
      <c r="L57" s="88"/>
      <c r="T57" s="30"/>
    </row>
    <row r="58" spans="10:20" x14ac:dyDescent="0.25">
      <c r="J58" s="88"/>
      <c r="K58" s="88"/>
      <c r="L58" s="88"/>
      <c r="T58" s="30"/>
    </row>
    <row r="59" spans="10:20" x14ac:dyDescent="0.25">
      <c r="J59" s="88"/>
      <c r="K59" s="88"/>
      <c r="L59" s="88"/>
      <c r="T59" s="30"/>
    </row>
    <row r="60" spans="10:20" x14ac:dyDescent="0.25">
      <c r="J60" s="88"/>
      <c r="K60" s="88"/>
      <c r="L60" s="88"/>
      <c r="T60" s="30"/>
    </row>
    <row r="61" spans="10:20" x14ac:dyDescent="0.25">
      <c r="J61" s="88"/>
      <c r="K61" s="88"/>
      <c r="L61" s="88"/>
      <c r="T61" s="30"/>
    </row>
    <row r="62" spans="10:20" x14ac:dyDescent="0.25">
      <c r="J62" s="88"/>
      <c r="K62" s="88"/>
      <c r="L62" s="88"/>
      <c r="T62" s="30"/>
    </row>
    <row r="63" spans="10:20" x14ac:dyDescent="0.25">
      <c r="J63" s="88"/>
      <c r="K63" s="88"/>
      <c r="L63" s="88"/>
      <c r="T63" s="30"/>
    </row>
    <row r="64" spans="10:20" x14ac:dyDescent="0.25">
      <c r="J64" s="88"/>
      <c r="K64" s="88"/>
      <c r="L64" s="88"/>
      <c r="T64" s="30"/>
    </row>
    <row r="65" spans="10:20" x14ac:dyDescent="0.25">
      <c r="J65" s="88"/>
      <c r="K65" s="88"/>
      <c r="L65" s="88"/>
      <c r="T65" s="30"/>
    </row>
    <row r="66" spans="10:20" x14ac:dyDescent="0.25">
      <c r="J66" s="88"/>
      <c r="K66" s="88"/>
      <c r="L66" s="88"/>
      <c r="T66" s="30"/>
    </row>
    <row r="67" spans="10:20" x14ac:dyDescent="0.25">
      <c r="J67" s="88"/>
      <c r="K67" s="88"/>
      <c r="L67" s="88"/>
      <c r="T67" s="30"/>
    </row>
  </sheetData>
  <mergeCells count="18">
    <mergeCell ref="A38:B38"/>
    <mergeCell ref="C3:C4"/>
    <mergeCell ref="D3:D4"/>
    <mergeCell ref="E3:E4"/>
    <mergeCell ref="F3:H4"/>
    <mergeCell ref="A2:A5"/>
    <mergeCell ref="B2:B5"/>
    <mergeCell ref="C2:I2"/>
    <mergeCell ref="I3:I4"/>
    <mergeCell ref="A1:T1"/>
    <mergeCell ref="N3:N4"/>
    <mergeCell ref="O3:O4"/>
    <mergeCell ref="T2:T5"/>
    <mergeCell ref="M3:M4"/>
    <mergeCell ref="P3:R4"/>
    <mergeCell ref="S3:S4"/>
    <mergeCell ref="M2:S2"/>
    <mergeCell ref="J2:L4"/>
  </mergeCells>
  <pageMargins left="0.7" right="0.7" top="0.75" bottom="0.75" header="0.3" footer="0.3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46"/>
  <sheetViews>
    <sheetView workbookViewId="0">
      <pane xSplit="14" ySplit="11" topLeftCell="AF35" activePane="bottomRight" state="frozen"/>
      <selection pane="topRight" activeCell="O1" sqref="O1"/>
      <selection pane="bottomLeft" activeCell="A12" sqref="A12"/>
      <selection pane="bottomRight" activeCell="AH48" sqref="AH48:AH50"/>
    </sheetView>
  </sheetViews>
  <sheetFormatPr defaultRowHeight="15" x14ac:dyDescent="0.25"/>
  <cols>
    <col min="1" max="1" width="3.85546875" style="30" bestFit="1" customWidth="1"/>
    <col min="2" max="2" width="13.42578125" style="30" customWidth="1"/>
    <col min="3" max="11" width="9.140625" style="30"/>
    <col min="12" max="14" width="9.140625" style="64"/>
    <col min="15" max="23" width="9.140625" style="30"/>
    <col min="24" max="26" width="9.140625" style="64"/>
    <col min="27" max="35" width="9.140625" style="30"/>
    <col min="36" max="38" width="9.140625" style="64"/>
    <col min="39" max="16384" width="9.140625" style="30"/>
  </cols>
  <sheetData>
    <row r="3" spans="1:38" x14ac:dyDescent="0.25">
      <c r="A3" s="191" t="s">
        <v>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8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38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38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</row>
    <row r="7" spans="1:38" ht="15.75" thickBot="1" x14ac:dyDescent="0.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</row>
    <row r="8" spans="1:38" ht="16.5" thickBot="1" x14ac:dyDescent="0.3">
      <c r="A8" s="194" t="s">
        <v>1</v>
      </c>
      <c r="B8" s="194" t="s">
        <v>2</v>
      </c>
      <c r="C8" s="197" t="s">
        <v>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  <c r="O8" s="197" t="s">
        <v>4</v>
      </c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197" t="s">
        <v>5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/>
    </row>
    <row r="9" spans="1:38" x14ac:dyDescent="0.25">
      <c r="A9" s="195"/>
      <c r="B9" s="195"/>
      <c r="C9" s="179" t="s">
        <v>6</v>
      </c>
      <c r="D9" s="179" t="s">
        <v>7</v>
      </c>
      <c r="E9" s="179" t="s">
        <v>8</v>
      </c>
      <c r="F9" s="180"/>
      <c r="G9" s="179" t="s">
        <v>9</v>
      </c>
      <c r="H9" s="180"/>
      <c r="I9" s="189"/>
      <c r="J9" s="179" t="s">
        <v>10</v>
      </c>
      <c r="K9" s="180"/>
      <c r="L9" s="183" t="s">
        <v>11</v>
      </c>
      <c r="M9" s="184"/>
      <c r="N9" s="185"/>
      <c r="O9" s="179" t="s">
        <v>6</v>
      </c>
      <c r="P9" s="179" t="s">
        <v>7</v>
      </c>
      <c r="Q9" s="179" t="s">
        <v>8</v>
      </c>
      <c r="R9" s="180"/>
      <c r="S9" s="179" t="s">
        <v>9</v>
      </c>
      <c r="T9" s="180"/>
      <c r="U9" s="189"/>
      <c r="V9" s="179" t="s">
        <v>10</v>
      </c>
      <c r="W9" s="180"/>
      <c r="X9" s="183" t="s">
        <v>12</v>
      </c>
      <c r="Y9" s="184"/>
      <c r="Z9" s="185"/>
      <c r="AA9" s="179" t="s">
        <v>6</v>
      </c>
      <c r="AB9" s="179" t="s">
        <v>7</v>
      </c>
      <c r="AC9" s="179" t="s">
        <v>8</v>
      </c>
      <c r="AD9" s="180"/>
      <c r="AE9" s="179" t="s">
        <v>9</v>
      </c>
      <c r="AF9" s="180"/>
      <c r="AG9" s="189"/>
      <c r="AH9" s="179" t="s">
        <v>10</v>
      </c>
      <c r="AI9" s="180"/>
      <c r="AJ9" s="183" t="s">
        <v>13</v>
      </c>
      <c r="AK9" s="184"/>
      <c r="AL9" s="185"/>
    </row>
    <row r="10" spans="1:38" ht="15.75" thickBot="1" x14ac:dyDescent="0.3">
      <c r="A10" s="195"/>
      <c r="B10" s="195"/>
      <c r="C10" s="181"/>
      <c r="D10" s="181"/>
      <c r="E10" s="181"/>
      <c r="F10" s="182"/>
      <c r="G10" s="181"/>
      <c r="H10" s="182"/>
      <c r="I10" s="190"/>
      <c r="J10" s="181"/>
      <c r="K10" s="182"/>
      <c r="L10" s="186"/>
      <c r="M10" s="187"/>
      <c r="N10" s="188"/>
      <c r="O10" s="181"/>
      <c r="P10" s="181"/>
      <c r="Q10" s="181"/>
      <c r="R10" s="182"/>
      <c r="S10" s="181"/>
      <c r="T10" s="182"/>
      <c r="U10" s="190"/>
      <c r="V10" s="181"/>
      <c r="W10" s="182"/>
      <c r="X10" s="186"/>
      <c r="Y10" s="187"/>
      <c r="Z10" s="188"/>
      <c r="AA10" s="181"/>
      <c r="AB10" s="181"/>
      <c r="AC10" s="181"/>
      <c r="AD10" s="182"/>
      <c r="AE10" s="181"/>
      <c r="AF10" s="182"/>
      <c r="AG10" s="190"/>
      <c r="AH10" s="181"/>
      <c r="AI10" s="182"/>
      <c r="AJ10" s="186"/>
      <c r="AK10" s="187"/>
      <c r="AL10" s="188"/>
    </row>
    <row r="11" spans="1:38" ht="32.25" thickBot="1" x14ac:dyDescent="0.3">
      <c r="A11" s="196"/>
      <c r="B11" s="196"/>
      <c r="C11" s="8" t="s">
        <v>14</v>
      </c>
      <c r="D11" s="8" t="s">
        <v>14</v>
      </c>
      <c r="E11" s="8" t="s">
        <v>14</v>
      </c>
      <c r="F11" s="8" t="s">
        <v>15</v>
      </c>
      <c r="G11" s="8" t="s">
        <v>14</v>
      </c>
      <c r="H11" s="8" t="s">
        <v>15</v>
      </c>
      <c r="I11" s="8" t="s">
        <v>16</v>
      </c>
      <c r="J11" s="8" t="s">
        <v>14</v>
      </c>
      <c r="K11" s="8" t="s">
        <v>15</v>
      </c>
      <c r="L11" s="12" t="s">
        <v>14</v>
      </c>
      <c r="M11" s="12" t="s">
        <v>15</v>
      </c>
      <c r="N11" s="12" t="s">
        <v>16</v>
      </c>
      <c r="O11" s="8" t="s">
        <v>14</v>
      </c>
      <c r="P11" s="8" t="s">
        <v>14</v>
      </c>
      <c r="Q11" s="8" t="s">
        <v>14</v>
      </c>
      <c r="R11" s="8" t="s">
        <v>15</v>
      </c>
      <c r="S11" s="8" t="s">
        <v>14</v>
      </c>
      <c r="T11" s="8" t="s">
        <v>15</v>
      </c>
      <c r="U11" s="8" t="s">
        <v>16</v>
      </c>
      <c r="V11" s="8" t="s">
        <v>14</v>
      </c>
      <c r="W11" s="8" t="s">
        <v>15</v>
      </c>
      <c r="X11" s="76" t="s">
        <v>14</v>
      </c>
      <c r="Y11" s="76" t="s">
        <v>15</v>
      </c>
      <c r="Z11" s="76" t="s">
        <v>16</v>
      </c>
      <c r="AA11" s="8" t="s">
        <v>14</v>
      </c>
      <c r="AB11" s="8" t="s">
        <v>14</v>
      </c>
      <c r="AC11" s="8" t="s">
        <v>14</v>
      </c>
      <c r="AD11" s="8" t="s">
        <v>15</v>
      </c>
      <c r="AE11" s="85" t="s">
        <v>14</v>
      </c>
      <c r="AF11" s="85" t="s">
        <v>15</v>
      </c>
      <c r="AG11" s="85" t="s">
        <v>16</v>
      </c>
      <c r="AH11" s="8" t="s">
        <v>14</v>
      </c>
      <c r="AI11" s="8" t="s">
        <v>15</v>
      </c>
      <c r="AJ11" s="12" t="s">
        <v>14</v>
      </c>
      <c r="AK11" s="12" t="s">
        <v>15</v>
      </c>
      <c r="AL11" s="12" t="s">
        <v>16</v>
      </c>
    </row>
    <row r="12" spans="1:38" ht="17.25" thickBot="1" x14ac:dyDescent="0.3">
      <c r="A12" s="1">
        <v>1</v>
      </c>
      <c r="B12" s="9" t="s">
        <v>17</v>
      </c>
      <c r="C12" s="1">
        <v>0</v>
      </c>
      <c r="D12" s="31">
        <v>1</v>
      </c>
      <c r="E12" s="1">
        <v>0</v>
      </c>
      <c r="F12" s="6">
        <v>0</v>
      </c>
      <c r="G12" s="31">
        <v>7</v>
      </c>
      <c r="H12" s="6">
        <v>0</v>
      </c>
      <c r="I12" s="32">
        <v>0</v>
      </c>
      <c r="J12" s="1">
        <v>0</v>
      </c>
      <c r="K12" s="32">
        <v>0</v>
      </c>
      <c r="L12" s="16">
        <v>8</v>
      </c>
      <c r="M12" s="17">
        <v>0</v>
      </c>
      <c r="N12" s="18">
        <v>0</v>
      </c>
      <c r="O12" s="33">
        <v>0</v>
      </c>
      <c r="P12" s="34">
        <v>1</v>
      </c>
      <c r="Q12" s="1">
        <v>0</v>
      </c>
      <c r="R12" s="2">
        <v>0</v>
      </c>
      <c r="S12" s="31">
        <v>2</v>
      </c>
      <c r="T12" s="6">
        <v>0</v>
      </c>
      <c r="U12" s="32">
        <v>0</v>
      </c>
      <c r="V12" s="1">
        <v>0</v>
      </c>
      <c r="W12" s="32">
        <v>0</v>
      </c>
      <c r="X12" s="13">
        <f>+V12+S12+Q12+P12+O12</f>
        <v>3</v>
      </c>
      <c r="Y12" s="14">
        <f>+W12+T12+R12</f>
        <v>0</v>
      </c>
      <c r="Z12" s="15">
        <f>+U12</f>
        <v>0</v>
      </c>
      <c r="AA12" s="82">
        <f t="shared" ref="AA12:AI12" si="0">+C12-O12</f>
        <v>0</v>
      </c>
      <c r="AB12" s="35">
        <f>+D12-P12</f>
        <v>0</v>
      </c>
      <c r="AC12" s="36">
        <f t="shared" si="0"/>
        <v>0</v>
      </c>
      <c r="AD12" s="37">
        <f t="shared" si="0"/>
        <v>0</v>
      </c>
      <c r="AE12" s="38">
        <f t="shared" si="0"/>
        <v>5</v>
      </c>
      <c r="AF12" s="39">
        <f t="shared" si="0"/>
        <v>0</v>
      </c>
      <c r="AG12" s="40">
        <f t="shared" si="0"/>
        <v>0</v>
      </c>
      <c r="AH12" s="36">
        <f t="shared" si="0"/>
        <v>0</v>
      </c>
      <c r="AI12" s="40">
        <f t="shared" si="0"/>
        <v>0</v>
      </c>
      <c r="AJ12" s="79">
        <f>+L12+-X12</f>
        <v>5</v>
      </c>
      <c r="AK12" s="68">
        <f>+M12-Y12</f>
        <v>0</v>
      </c>
      <c r="AL12" s="69">
        <f>+N12-Z12</f>
        <v>0</v>
      </c>
    </row>
    <row r="13" spans="1:38" ht="17.25" thickBot="1" x14ac:dyDescent="0.3">
      <c r="A13" s="3">
        <v>2</v>
      </c>
      <c r="B13" s="10" t="s">
        <v>18</v>
      </c>
      <c r="C13" s="3">
        <v>0</v>
      </c>
      <c r="D13" s="41">
        <v>0</v>
      </c>
      <c r="E13" s="3">
        <v>0</v>
      </c>
      <c r="F13" s="7">
        <v>0</v>
      </c>
      <c r="G13" s="41">
        <v>1</v>
      </c>
      <c r="H13" s="7">
        <v>0</v>
      </c>
      <c r="I13" s="42">
        <v>0</v>
      </c>
      <c r="J13" s="3">
        <v>0</v>
      </c>
      <c r="K13" s="42">
        <v>0</v>
      </c>
      <c r="L13" s="22">
        <v>1</v>
      </c>
      <c r="M13" s="23">
        <v>0</v>
      </c>
      <c r="N13" s="24">
        <v>0</v>
      </c>
      <c r="O13" s="43">
        <v>0</v>
      </c>
      <c r="P13" s="44">
        <v>0</v>
      </c>
      <c r="Q13" s="3">
        <v>0</v>
      </c>
      <c r="R13" s="4">
        <v>0</v>
      </c>
      <c r="S13" s="41">
        <v>0</v>
      </c>
      <c r="T13" s="7">
        <v>0</v>
      </c>
      <c r="U13" s="42">
        <v>0</v>
      </c>
      <c r="V13" s="3">
        <v>0</v>
      </c>
      <c r="W13" s="42">
        <v>0</v>
      </c>
      <c r="X13" s="19">
        <f t="shared" ref="X13:X43" si="1">+V13+S13+Q13+P13+O13</f>
        <v>0</v>
      </c>
      <c r="Y13" s="20">
        <f t="shared" ref="Y13:Y43" si="2">+W13+T13+R13</f>
        <v>0</v>
      </c>
      <c r="Z13" s="21">
        <f t="shared" ref="Z13:Z43" si="3">+U13</f>
        <v>0</v>
      </c>
      <c r="AA13" s="83">
        <f t="shared" ref="AA13:AA43" si="4">+C13-O13</f>
        <v>0</v>
      </c>
      <c r="AB13" s="35">
        <f t="shared" ref="AB13:AB43" si="5">+D13-P13</f>
        <v>0</v>
      </c>
      <c r="AC13" s="45">
        <f t="shared" ref="AC13:AC43" si="6">+E13-Q13</f>
        <v>0</v>
      </c>
      <c r="AD13" s="46">
        <f t="shared" ref="AD13:AD43" si="7">+F13-R13</f>
        <v>0</v>
      </c>
      <c r="AE13" s="47">
        <f t="shared" ref="AE13:AE43" si="8">+G13-S13</f>
        <v>1</v>
      </c>
      <c r="AF13" s="48">
        <f t="shared" ref="AF13:AF43" si="9">+H13-T13</f>
        <v>0</v>
      </c>
      <c r="AG13" s="49">
        <f t="shared" ref="AG13:AG43" si="10">+I13-U13</f>
        <v>0</v>
      </c>
      <c r="AH13" s="45">
        <f t="shared" ref="AH13:AH43" si="11">+J13-V13</f>
        <v>0</v>
      </c>
      <c r="AI13" s="49">
        <f t="shared" ref="AI13:AI43" si="12">+K13-W13</f>
        <v>0</v>
      </c>
      <c r="AJ13" s="80">
        <f t="shared" ref="AJ13:AJ43" si="13">+L13+-X13</f>
        <v>1</v>
      </c>
      <c r="AK13" s="70">
        <f t="shared" ref="AK13:AK43" si="14">+M13-Y13</f>
        <v>0</v>
      </c>
      <c r="AL13" s="71">
        <f t="shared" ref="AL13:AL43" si="15">+N13-Z13</f>
        <v>0</v>
      </c>
    </row>
    <row r="14" spans="1:38" ht="17.25" thickBot="1" x14ac:dyDescent="0.3">
      <c r="A14" s="3">
        <v>3</v>
      </c>
      <c r="B14" s="10" t="s">
        <v>19</v>
      </c>
      <c r="C14" s="3">
        <v>0</v>
      </c>
      <c r="D14" s="41">
        <v>0</v>
      </c>
      <c r="E14" s="3">
        <v>0</v>
      </c>
      <c r="F14" s="7">
        <v>0</v>
      </c>
      <c r="G14" s="41">
        <v>31</v>
      </c>
      <c r="H14" s="7">
        <v>0</v>
      </c>
      <c r="I14" s="42">
        <v>0</v>
      </c>
      <c r="J14" s="3">
        <v>0</v>
      </c>
      <c r="K14" s="42">
        <v>0</v>
      </c>
      <c r="L14" s="22">
        <v>31</v>
      </c>
      <c r="M14" s="23">
        <v>0</v>
      </c>
      <c r="N14" s="24">
        <v>0</v>
      </c>
      <c r="O14" s="43">
        <v>0</v>
      </c>
      <c r="P14" s="44">
        <v>0</v>
      </c>
      <c r="Q14" s="3">
        <v>0</v>
      </c>
      <c r="R14" s="4">
        <v>0</v>
      </c>
      <c r="S14" s="41">
        <v>0</v>
      </c>
      <c r="T14" s="7">
        <v>0</v>
      </c>
      <c r="U14" s="42">
        <v>0</v>
      </c>
      <c r="V14" s="3">
        <v>0</v>
      </c>
      <c r="W14" s="42">
        <v>0</v>
      </c>
      <c r="X14" s="19">
        <f t="shared" si="1"/>
        <v>0</v>
      </c>
      <c r="Y14" s="20">
        <f t="shared" si="2"/>
        <v>0</v>
      </c>
      <c r="Z14" s="21">
        <f t="shared" si="3"/>
        <v>0</v>
      </c>
      <c r="AA14" s="83">
        <f t="shared" si="4"/>
        <v>0</v>
      </c>
      <c r="AB14" s="35">
        <f t="shared" si="5"/>
        <v>0</v>
      </c>
      <c r="AC14" s="45">
        <f t="shared" si="6"/>
        <v>0</v>
      </c>
      <c r="AD14" s="46">
        <f t="shared" si="7"/>
        <v>0</v>
      </c>
      <c r="AE14" s="47">
        <f t="shared" si="8"/>
        <v>31</v>
      </c>
      <c r="AF14" s="48">
        <f t="shared" si="9"/>
        <v>0</v>
      </c>
      <c r="AG14" s="49">
        <f t="shared" si="10"/>
        <v>0</v>
      </c>
      <c r="AH14" s="45">
        <f t="shared" si="11"/>
        <v>0</v>
      </c>
      <c r="AI14" s="49">
        <f t="shared" si="12"/>
        <v>0</v>
      </c>
      <c r="AJ14" s="80">
        <f t="shared" si="13"/>
        <v>31</v>
      </c>
      <c r="AK14" s="70">
        <f t="shared" si="14"/>
        <v>0</v>
      </c>
      <c r="AL14" s="71">
        <f t="shared" si="15"/>
        <v>0</v>
      </c>
    </row>
    <row r="15" spans="1:38" ht="17.25" thickBot="1" x14ac:dyDescent="0.3">
      <c r="A15" s="3">
        <v>4</v>
      </c>
      <c r="B15" s="10" t="s">
        <v>20</v>
      </c>
      <c r="C15" s="3">
        <v>0</v>
      </c>
      <c r="D15" s="41">
        <v>0</v>
      </c>
      <c r="E15" s="3">
        <v>8</v>
      </c>
      <c r="F15" s="7">
        <v>0</v>
      </c>
      <c r="G15" s="41">
        <v>10</v>
      </c>
      <c r="H15" s="7">
        <v>0</v>
      </c>
      <c r="I15" s="42">
        <v>1</v>
      </c>
      <c r="J15" s="3">
        <v>0</v>
      </c>
      <c r="K15" s="42">
        <v>0</v>
      </c>
      <c r="L15" s="22">
        <v>18</v>
      </c>
      <c r="M15" s="23">
        <v>0</v>
      </c>
      <c r="N15" s="24">
        <v>1</v>
      </c>
      <c r="O15" s="43">
        <v>0</v>
      </c>
      <c r="P15" s="44">
        <v>0</v>
      </c>
      <c r="Q15" s="3">
        <v>8</v>
      </c>
      <c r="R15" s="4">
        <v>0</v>
      </c>
      <c r="S15" s="41">
        <v>5</v>
      </c>
      <c r="T15" s="7">
        <v>0</v>
      </c>
      <c r="U15" s="42">
        <v>0</v>
      </c>
      <c r="V15" s="3">
        <v>0</v>
      </c>
      <c r="W15" s="42">
        <v>0</v>
      </c>
      <c r="X15" s="19">
        <f t="shared" si="1"/>
        <v>13</v>
      </c>
      <c r="Y15" s="20">
        <f t="shared" si="2"/>
        <v>0</v>
      </c>
      <c r="Z15" s="21">
        <f t="shared" si="3"/>
        <v>0</v>
      </c>
      <c r="AA15" s="83">
        <f t="shared" si="4"/>
        <v>0</v>
      </c>
      <c r="AB15" s="35">
        <f t="shared" si="5"/>
        <v>0</v>
      </c>
      <c r="AC15" s="45">
        <f t="shared" si="6"/>
        <v>0</v>
      </c>
      <c r="AD15" s="46">
        <f t="shared" si="7"/>
        <v>0</v>
      </c>
      <c r="AE15" s="47">
        <f t="shared" si="8"/>
        <v>5</v>
      </c>
      <c r="AF15" s="48">
        <f t="shared" si="9"/>
        <v>0</v>
      </c>
      <c r="AG15" s="49">
        <f t="shared" si="10"/>
        <v>1</v>
      </c>
      <c r="AH15" s="45">
        <f t="shared" si="11"/>
        <v>0</v>
      </c>
      <c r="AI15" s="49">
        <f t="shared" si="12"/>
        <v>0</v>
      </c>
      <c r="AJ15" s="80">
        <f t="shared" si="13"/>
        <v>5</v>
      </c>
      <c r="AK15" s="70">
        <f t="shared" si="14"/>
        <v>0</v>
      </c>
      <c r="AL15" s="71">
        <f t="shared" si="15"/>
        <v>1</v>
      </c>
    </row>
    <row r="16" spans="1:38" ht="17.25" thickBot="1" x14ac:dyDescent="0.3">
      <c r="A16" s="3">
        <v>5</v>
      </c>
      <c r="B16" s="10" t="s">
        <v>21</v>
      </c>
      <c r="C16" s="3">
        <v>0</v>
      </c>
      <c r="D16" s="41">
        <v>0</v>
      </c>
      <c r="E16" s="3">
        <v>0</v>
      </c>
      <c r="F16" s="7">
        <v>0</v>
      </c>
      <c r="G16" s="41">
        <v>8</v>
      </c>
      <c r="H16" s="7">
        <v>0</v>
      </c>
      <c r="I16" s="42">
        <v>0</v>
      </c>
      <c r="J16" s="3">
        <v>1</v>
      </c>
      <c r="K16" s="42">
        <v>0</v>
      </c>
      <c r="L16" s="22">
        <v>9</v>
      </c>
      <c r="M16" s="23">
        <v>0</v>
      </c>
      <c r="N16" s="24">
        <v>0</v>
      </c>
      <c r="O16" s="43">
        <v>0</v>
      </c>
      <c r="P16" s="44">
        <v>0</v>
      </c>
      <c r="Q16" s="3">
        <v>0</v>
      </c>
      <c r="R16" s="4">
        <v>0</v>
      </c>
      <c r="S16" s="41">
        <v>0</v>
      </c>
      <c r="T16" s="7">
        <v>0</v>
      </c>
      <c r="U16" s="42">
        <v>0</v>
      </c>
      <c r="V16" s="3">
        <v>0</v>
      </c>
      <c r="W16" s="42">
        <v>0</v>
      </c>
      <c r="X16" s="19">
        <f t="shared" si="1"/>
        <v>0</v>
      </c>
      <c r="Y16" s="20">
        <f t="shared" si="2"/>
        <v>0</v>
      </c>
      <c r="Z16" s="21">
        <f t="shared" si="3"/>
        <v>0</v>
      </c>
      <c r="AA16" s="83">
        <f t="shared" si="4"/>
        <v>0</v>
      </c>
      <c r="AB16" s="35">
        <f t="shared" si="5"/>
        <v>0</v>
      </c>
      <c r="AC16" s="45">
        <f t="shared" si="6"/>
        <v>0</v>
      </c>
      <c r="AD16" s="46">
        <f t="shared" si="7"/>
        <v>0</v>
      </c>
      <c r="AE16" s="47">
        <f t="shared" si="8"/>
        <v>8</v>
      </c>
      <c r="AF16" s="48">
        <f t="shared" si="9"/>
        <v>0</v>
      </c>
      <c r="AG16" s="49">
        <f t="shared" si="10"/>
        <v>0</v>
      </c>
      <c r="AH16" s="45">
        <f t="shared" si="11"/>
        <v>1</v>
      </c>
      <c r="AI16" s="49">
        <f t="shared" si="12"/>
        <v>0</v>
      </c>
      <c r="AJ16" s="80">
        <f t="shared" si="13"/>
        <v>9</v>
      </c>
      <c r="AK16" s="70">
        <f t="shared" si="14"/>
        <v>0</v>
      </c>
      <c r="AL16" s="71">
        <f t="shared" si="15"/>
        <v>0</v>
      </c>
    </row>
    <row r="17" spans="1:38" ht="17.25" thickBot="1" x14ac:dyDescent="0.3">
      <c r="A17" s="3">
        <v>6</v>
      </c>
      <c r="B17" s="10" t="s">
        <v>22</v>
      </c>
      <c r="C17" s="3">
        <v>0</v>
      </c>
      <c r="D17" s="41">
        <v>0</v>
      </c>
      <c r="E17" s="3">
        <v>0</v>
      </c>
      <c r="F17" s="7">
        <v>0</v>
      </c>
      <c r="G17" s="41">
        <v>18</v>
      </c>
      <c r="H17" s="7">
        <v>0</v>
      </c>
      <c r="I17" s="42">
        <v>0</v>
      </c>
      <c r="J17" s="3">
        <v>8</v>
      </c>
      <c r="K17" s="42">
        <v>0</v>
      </c>
      <c r="L17" s="22">
        <v>26</v>
      </c>
      <c r="M17" s="23">
        <v>0</v>
      </c>
      <c r="N17" s="24">
        <v>0</v>
      </c>
      <c r="O17" s="43">
        <v>0</v>
      </c>
      <c r="P17" s="44">
        <v>0</v>
      </c>
      <c r="Q17" s="3">
        <v>0</v>
      </c>
      <c r="R17" s="4">
        <v>0</v>
      </c>
      <c r="S17" s="41">
        <v>1</v>
      </c>
      <c r="T17" s="7">
        <v>0</v>
      </c>
      <c r="U17" s="42">
        <v>0</v>
      </c>
      <c r="V17" s="3">
        <v>0</v>
      </c>
      <c r="W17" s="42">
        <v>0</v>
      </c>
      <c r="X17" s="19">
        <f t="shared" si="1"/>
        <v>1</v>
      </c>
      <c r="Y17" s="20">
        <f t="shared" si="2"/>
        <v>0</v>
      </c>
      <c r="Z17" s="21">
        <f t="shared" si="3"/>
        <v>0</v>
      </c>
      <c r="AA17" s="83">
        <f t="shared" si="4"/>
        <v>0</v>
      </c>
      <c r="AB17" s="35">
        <f t="shared" si="5"/>
        <v>0</v>
      </c>
      <c r="AC17" s="45">
        <f t="shared" si="6"/>
        <v>0</v>
      </c>
      <c r="AD17" s="46">
        <f t="shared" si="7"/>
        <v>0</v>
      </c>
      <c r="AE17" s="47">
        <f t="shared" si="8"/>
        <v>17</v>
      </c>
      <c r="AF17" s="48">
        <f t="shared" si="9"/>
        <v>0</v>
      </c>
      <c r="AG17" s="49">
        <f t="shared" si="10"/>
        <v>0</v>
      </c>
      <c r="AH17" s="45">
        <f t="shared" si="11"/>
        <v>8</v>
      </c>
      <c r="AI17" s="49">
        <f t="shared" si="12"/>
        <v>0</v>
      </c>
      <c r="AJ17" s="80">
        <f t="shared" si="13"/>
        <v>25</v>
      </c>
      <c r="AK17" s="70">
        <f t="shared" si="14"/>
        <v>0</v>
      </c>
      <c r="AL17" s="71">
        <f t="shared" si="15"/>
        <v>0</v>
      </c>
    </row>
    <row r="18" spans="1:38" ht="17.25" thickBot="1" x14ac:dyDescent="0.3">
      <c r="A18" s="3">
        <v>7</v>
      </c>
      <c r="B18" s="10" t="s">
        <v>23</v>
      </c>
      <c r="C18" s="3">
        <v>0</v>
      </c>
      <c r="D18" s="41">
        <v>6</v>
      </c>
      <c r="E18" s="3">
        <v>8</v>
      </c>
      <c r="F18" s="7">
        <v>0</v>
      </c>
      <c r="G18" s="41">
        <v>10</v>
      </c>
      <c r="H18" s="7">
        <v>0</v>
      </c>
      <c r="I18" s="42">
        <v>0</v>
      </c>
      <c r="J18" s="3">
        <v>0</v>
      </c>
      <c r="K18" s="42">
        <v>0</v>
      </c>
      <c r="L18" s="22">
        <v>24</v>
      </c>
      <c r="M18" s="23">
        <v>0</v>
      </c>
      <c r="N18" s="24">
        <v>0</v>
      </c>
      <c r="O18" s="43">
        <v>0</v>
      </c>
      <c r="P18" s="44">
        <v>0</v>
      </c>
      <c r="Q18" s="3">
        <v>0</v>
      </c>
      <c r="R18" s="4">
        <v>0</v>
      </c>
      <c r="S18" s="41">
        <v>0</v>
      </c>
      <c r="T18" s="7">
        <v>0</v>
      </c>
      <c r="U18" s="42">
        <v>0</v>
      </c>
      <c r="V18" s="3">
        <v>0</v>
      </c>
      <c r="W18" s="42">
        <v>0</v>
      </c>
      <c r="X18" s="19">
        <f t="shared" si="1"/>
        <v>0</v>
      </c>
      <c r="Y18" s="20">
        <f t="shared" si="2"/>
        <v>0</v>
      </c>
      <c r="Z18" s="21">
        <f t="shared" si="3"/>
        <v>0</v>
      </c>
      <c r="AA18" s="83">
        <f t="shared" si="4"/>
        <v>0</v>
      </c>
      <c r="AB18" s="35">
        <f t="shared" si="5"/>
        <v>6</v>
      </c>
      <c r="AC18" s="45">
        <f t="shared" si="6"/>
        <v>8</v>
      </c>
      <c r="AD18" s="46">
        <f t="shared" si="7"/>
        <v>0</v>
      </c>
      <c r="AE18" s="47">
        <f t="shared" si="8"/>
        <v>10</v>
      </c>
      <c r="AF18" s="48">
        <f t="shared" si="9"/>
        <v>0</v>
      </c>
      <c r="AG18" s="49">
        <f t="shared" si="10"/>
        <v>0</v>
      </c>
      <c r="AH18" s="45">
        <f t="shared" si="11"/>
        <v>0</v>
      </c>
      <c r="AI18" s="49">
        <f t="shared" si="12"/>
        <v>0</v>
      </c>
      <c r="AJ18" s="80">
        <f t="shared" si="13"/>
        <v>24</v>
      </c>
      <c r="AK18" s="70">
        <f t="shared" si="14"/>
        <v>0</v>
      </c>
      <c r="AL18" s="71">
        <f t="shared" si="15"/>
        <v>0</v>
      </c>
    </row>
    <row r="19" spans="1:38" ht="17.25" thickBot="1" x14ac:dyDescent="0.3">
      <c r="A19" s="3">
        <v>8</v>
      </c>
      <c r="B19" s="10" t="s">
        <v>24</v>
      </c>
      <c r="C19" s="3">
        <v>0</v>
      </c>
      <c r="D19" s="41">
        <v>0</v>
      </c>
      <c r="E19" s="3">
        <v>4</v>
      </c>
      <c r="F19" s="7">
        <v>0</v>
      </c>
      <c r="G19" s="41">
        <v>3</v>
      </c>
      <c r="H19" s="7">
        <v>0</v>
      </c>
      <c r="I19" s="42">
        <v>0</v>
      </c>
      <c r="J19" s="3">
        <v>0</v>
      </c>
      <c r="K19" s="42">
        <v>0</v>
      </c>
      <c r="L19" s="22">
        <v>7</v>
      </c>
      <c r="M19" s="23">
        <v>0</v>
      </c>
      <c r="N19" s="24">
        <v>0</v>
      </c>
      <c r="O19" s="43">
        <v>0</v>
      </c>
      <c r="P19" s="44">
        <v>0</v>
      </c>
      <c r="Q19" s="3">
        <v>1</v>
      </c>
      <c r="R19" s="4">
        <v>0</v>
      </c>
      <c r="S19" s="41">
        <v>0</v>
      </c>
      <c r="T19" s="7">
        <v>0</v>
      </c>
      <c r="U19" s="42">
        <v>0</v>
      </c>
      <c r="V19" s="3">
        <v>0</v>
      </c>
      <c r="W19" s="42">
        <v>0</v>
      </c>
      <c r="X19" s="19">
        <f t="shared" si="1"/>
        <v>1</v>
      </c>
      <c r="Y19" s="20">
        <f t="shared" si="2"/>
        <v>0</v>
      </c>
      <c r="Z19" s="21">
        <f t="shared" si="3"/>
        <v>0</v>
      </c>
      <c r="AA19" s="83">
        <f t="shared" si="4"/>
        <v>0</v>
      </c>
      <c r="AB19" s="35">
        <f t="shared" si="5"/>
        <v>0</v>
      </c>
      <c r="AC19" s="45">
        <f t="shared" si="6"/>
        <v>3</v>
      </c>
      <c r="AD19" s="46">
        <f t="shared" si="7"/>
        <v>0</v>
      </c>
      <c r="AE19" s="47">
        <f t="shared" si="8"/>
        <v>3</v>
      </c>
      <c r="AF19" s="48">
        <f t="shared" si="9"/>
        <v>0</v>
      </c>
      <c r="AG19" s="49">
        <f t="shared" si="10"/>
        <v>0</v>
      </c>
      <c r="AH19" s="45">
        <f t="shared" si="11"/>
        <v>0</v>
      </c>
      <c r="AI19" s="49">
        <f t="shared" si="12"/>
        <v>0</v>
      </c>
      <c r="AJ19" s="80">
        <f t="shared" si="13"/>
        <v>6</v>
      </c>
      <c r="AK19" s="70">
        <f t="shared" si="14"/>
        <v>0</v>
      </c>
      <c r="AL19" s="71">
        <f t="shared" si="15"/>
        <v>0</v>
      </c>
    </row>
    <row r="20" spans="1:38" ht="17.25" thickBot="1" x14ac:dyDescent="0.3">
      <c r="A20" s="3">
        <v>9</v>
      </c>
      <c r="B20" s="10" t="s">
        <v>25</v>
      </c>
      <c r="C20" s="3">
        <v>3</v>
      </c>
      <c r="D20" s="41">
        <v>11</v>
      </c>
      <c r="E20" s="3">
        <v>15</v>
      </c>
      <c r="F20" s="7">
        <v>0</v>
      </c>
      <c r="G20" s="41">
        <v>1</v>
      </c>
      <c r="H20" s="7">
        <v>0</v>
      </c>
      <c r="I20" s="42">
        <v>0</v>
      </c>
      <c r="J20" s="3">
        <v>0</v>
      </c>
      <c r="K20" s="42">
        <v>0</v>
      </c>
      <c r="L20" s="22">
        <v>30</v>
      </c>
      <c r="M20" s="23">
        <v>0</v>
      </c>
      <c r="N20" s="24">
        <v>0</v>
      </c>
      <c r="O20" s="43">
        <v>0</v>
      </c>
      <c r="P20" s="44">
        <v>2</v>
      </c>
      <c r="Q20" s="3">
        <v>2</v>
      </c>
      <c r="R20" s="4">
        <v>0</v>
      </c>
      <c r="S20" s="41">
        <v>0</v>
      </c>
      <c r="T20" s="7">
        <v>0</v>
      </c>
      <c r="U20" s="42">
        <v>0</v>
      </c>
      <c r="V20" s="3">
        <v>0</v>
      </c>
      <c r="W20" s="42">
        <v>0</v>
      </c>
      <c r="X20" s="19">
        <f t="shared" si="1"/>
        <v>4</v>
      </c>
      <c r="Y20" s="20">
        <f t="shared" si="2"/>
        <v>0</v>
      </c>
      <c r="Z20" s="21">
        <f t="shared" si="3"/>
        <v>0</v>
      </c>
      <c r="AA20" s="83">
        <f t="shared" si="4"/>
        <v>3</v>
      </c>
      <c r="AB20" s="35">
        <f t="shared" si="5"/>
        <v>9</v>
      </c>
      <c r="AC20" s="45">
        <f t="shared" si="6"/>
        <v>13</v>
      </c>
      <c r="AD20" s="46">
        <f t="shared" si="7"/>
        <v>0</v>
      </c>
      <c r="AE20" s="47">
        <f t="shared" si="8"/>
        <v>1</v>
      </c>
      <c r="AF20" s="48">
        <f t="shared" si="9"/>
        <v>0</v>
      </c>
      <c r="AG20" s="49">
        <f t="shared" si="10"/>
        <v>0</v>
      </c>
      <c r="AH20" s="45">
        <f t="shared" si="11"/>
        <v>0</v>
      </c>
      <c r="AI20" s="49">
        <f t="shared" si="12"/>
        <v>0</v>
      </c>
      <c r="AJ20" s="80">
        <f t="shared" si="13"/>
        <v>26</v>
      </c>
      <c r="AK20" s="70">
        <f t="shared" si="14"/>
        <v>0</v>
      </c>
      <c r="AL20" s="71">
        <f t="shared" si="15"/>
        <v>0</v>
      </c>
    </row>
    <row r="21" spans="1:38" ht="17.25" thickBot="1" x14ac:dyDescent="0.3">
      <c r="A21" s="3">
        <v>10</v>
      </c>
      <c r="B21" s="10" t="s">
        <v>26</v>
      </c>
      <c r="C21" s="3">
        <v>0</v>
      </c>
      <c r="D21" s="41">
        <v>0</v>
      </c>
      <c r="E21" s="3">
        <v>7</v>
      </c>
      <c r="F21" s="7">
        <v>0</v>
      </c>
      <c r="G21" s="41">
        <v>2</v>
      </c>
      <c r="H21" s="7">
        <v>0</v>
      </c>
      <c r="I21" s="42">
        <v>0</v>
      </c>
      <c r="J21" s="3">
        <v>0</v>
      </c>
      <c r="K21" s="42">
        <v>0</v>
      </c>
      <c r="L21" s="22">
        <v>9</v>
      </c>
      <c r="M21" s="23">
        <v>0</v>
      </c>
      <c r="N21" s="24">
        <v>0</v>
      </c>
      <c r="O21" s="43">
        <v>0</v>
      </c>
      <c r="P21" s="44">
        <v>0</v>
      </c>
      <c r="Q21" s="3">
        <v>0</v>
      </c>
      <c r="R21" s="4">
        <v>0</v>
      </c>
      <c r="S21" s="41">
        <v>0</v>
      </c>
      <c r="T21" s="7">
        <v>0</v>
      </c>
      <c r="U21" s="42">
        <v>0</v>
      </c>
      <c r="V21" s="3">
        <v>0</v>
      </c>
      <c r="W21" s="42">
        <v>0</v>
      </c>
      <c r="X21" s="19">
        <f t="shared" si="1"/>
        <v>0</v>
      </c>
      <c r="Y21" s="20">
        <f t="shared" si="2"/>
        <v>0</v>
      </c>
      <c r="Z21" s="21">
        <f t="shared" si="3"/>
        <v>0</v>
      </c>
      <c r="AA21" s="83">
        <f t="shared" si="4"/>
        <v>0</v>
      </c>
      <c r="AB21" s="35">
        <f t="shared" si="5"/>
        <v>0</v>
      </c>
      <c r="AC21" s="45">
        <f t="shared" si="6"/>
        <v>7</v>
      </c>
      <c r="AD21" s="46">
        <f t="shared" si="7"/>
        <v>0</v>
      </c>
      <c r="AE21" s="47">
        <f t="shared" si="8"/>
        <v>2</v>
      </c>
      <c r="AF21" s="48">
        <f t="shared" si="9"/>
        <v>0</v>
      </c>
      <c r="AG21" s="49">
        <f t="shared" si="10"/>
        <v>0</v>
      </c>
      <c r="AH21" s="45">
        <f t="shared" si="11"/>
        <v>0</v>
      </c>
      <c r="AI21" s="49">
        <f t="shared" si="12"/>
        <v>0</v>
      </c>
      <c r="AJ21" s="80">
        <f t="shared" si="13"/>
        <v>9</v>
      </c>
      <c r="AK21" s="70">
        <f t="shared" si="14"/>
        <v>0</v>
      </c>
      <c r="AL21" s="71">
        <f t="shared" si="15"/>
        <v>0</v>
      </c>
    </row>
    <row r="22" spans="1:38" ht="17.25" thickBot="1" x14ac:dyDescent="0.3">
      <c r="A22" s="3">
        <v>11</v>
      </c>
      <c r="B22" s="11" t="s">
        <v>27</v>
      </c>
      <c r="C22" s="3">
        <v>0</v>
      </c>
      <c r="D22" s="41">
        <v>0</v>
      </c>
      <c r="E22" s="3">
        <v>0</v>
      </c>
      <c r="F22" s="7">
        <v>0</v>
      </c>
      <c r="G22" s="41">
        <v>7</v>
      </c>
      <c r="H22" s="7">
        <v>0</v>
      </c>
      <c r="I22" s="42">
        <v>0</v>
      </c>
      <c r="J22" s="3">
        <v>6</v>
      </c>
      <c r="K22" s="42">
        <v>0</v>
      </c>
      <c r="L22" s="22">
        <v>13</v>
      </c>
      <c r="M22" s="23">
        <v>0</v>
      </c>
      <c r="N22" s="24">
        <v>0</v>
      </c>
      <c r="O22" s="43">
        <v>0</v>
      </c>
      <c r="P22" s="44">
        <v>0</v>
      </c>
      <c r="Q22" s="3">
        <v>0</v>
      </c>
      <c r="R22" s="4">
        <v>0</v>
      </c>
      <c r="S22" s="41">
        <v>0</v>
      </c>
      <c r="T22" s="7">
        <v>0</v>
      </c>
      <c r="U22" s="42">
        <v>0</v>
      </c>
      <c r="V22" s="3">
        <v>0</v>
      </c>
      <c r="W22" s="42">
        <v>0</v>
      </c>
      <c r="X22" s="19">
        <f t="shared" si="1"/>
        <v>0</v>
      </c>
      <c r="Y22" s="20">
        <f t="shared" si="2"/>
        <v>0</v>
      </c>
      <c r="Z22" s="21">
        <f t="shared" si="3"/>
        <v>0</v>
      </c>
      <c r="AA22" s="83">
        <f t="shared" si="4"/>
        <v>0</v>
      </c>
      <c r="AB22" s="35">
        <f t="shared" si="5"/>
        <v>0</v>
      </c>
      <c r="AC22" s="45">
        <f t="shared" si="6"/>
        <v>0</v>
      </c>
      <c r="AD22" s="46">
        <f t="shared" si="7"/>
        <v>0</v>
      </c>
      <c r="AE22" s="47">
        <f t="shared" si="8"/>
        <v>7</v>
      </c>
      <c r="AF22" s="48">
        <f t="shared" si="9"/>
        <v>0</v>
      </c>
      <c r="AG22" s="49">
        <f t="shared" si="10"/>
        <v>0</v>
      </c>
      <c r="AH22" s="45">
        <f t="shared" si="11"/>
        <v>6</v>
      </c>
      <c r="AI22" s="49">
        <f t="shared" si="12"/>
        <v>0</v>
      </c>
      <c r="AJ22" s="80">
        <f t="shared" si="13"/>
        <v>13</v>
      </c>
      <c r="AK22" s="70">
        <f t="shared" si="14"/>
        <v>0</v>
      </c>
      <c r="AL22" s="71">
        <f t="shared" si="15"/>
        <v>0</v>
      </c>
    </row>
    <row r="23" spans="1:38" ht="17.25" thickBot="1" x14ac:dyDescent="0.3">
      <c r="A23" s="3">
        <v>12</v>
      </c>
      <c r="B23" s="10" t="s">
        <v>28</v>
      </c>
      <c r="C23" s="3">
        <v>0</v>
      </c>
      <c r="D23" s="41">
        <v>1</v>
      </c>
      <c r="E23" s="3">
        <v>0</v>
      </c>
      <c r="F23" s="7">
        <v>0</v>
      </c>
      <c r="G23" s="41">
        <v>10</v>
      </c>
      <c r="H23" s="7">
        <v>2</v>
      </c>
      <c r="I23" s="42">
        <v>0</v>
      </c>
      <c r="J23" s="3">
        <v>10</v>
      </c>
      <c r="K23" s="42">
        <v>1</v>
      </c>
      <c r="L23" s="22">
        <v>21</v>
      </c>
      <c r="M23" s="23">
        <v>3</v>
      </c>
      <c r="N23" s="24">
        <v>0</v>
      </c>
      <c r="O23" s="43">
        <v>0</v>
      </c>
      <c r="P23" s="44">
        <v>1</v>
      </c>
      <c r="Q23" s="3">
        <v>0</v>
      </c>
      <c r="R23" s="4">
        <v>0</v>
      </c>
      <c r="S23" s="41">
        <v>3</v>
      </c>
      <c r="T23" s="7">
        <v>2</v>
      </c>
      <c r="U23" s="42">
        <v>0</v>
      </c>
      <c r="V23" s="3">
        <v>2</v>
      </c>
      <c r="W23" s="42">
        <v>1</v>
      </c>
      <c r="X23" s="19">
        <f t="shared" si="1"/>
        <v>6</v>
      </c>
      <c r="Y23" s="20">
        <f t="shared" si="2"/>
        <v>3</v>
      </c>
      <c r="Z23" s="21">
        <f t="shared" si="3"/>
        <v>0</v>
      </c>
      <c r="AA23" s="83">
        <f t="shared" si="4"/>
        <v>0</v>
      </c>
      <c r="AB23" s="35">
        <f t="shared" si="5"/>
        <v>0</v>
      </c>
      <c r="AC23" s="45">
        <f t="shared" si="6"/>
        <v>0</v>
      </c>
      <c r="AD23" s="46">
        <f t="shared" si="7"/>
        <v>0</v>
      </c>
      <c r="AE23" s="47">
        <f t="shared" si="8"/>
        <v>7</v>
      </c>
      <c r="AF23" s="48">
        <f t="shared" si="9"/>
        <v>0</v>
      </c>
      <c r="AG23" s="49">
        <f t="shared" si="10"/>
        <v>0</v>
      </c>
      <c r="AH23" s="45">
        <f t="shared" si="11"/>
        <v>8</v>
      </c>
      <c r="AI23" s="49">
        <f t="shared" si="12"/>
        <v>0</v>
      </c>
      <c r="AJ23" s="80">
        <f t="shared" si="13"/>
        <v>15</v>
      </c>
      <c r="AK23" s="70">
        <f t="shared" si="14"/>
        <v>0</v>
      </c>
      <c r="AL23" s="71">
        <f t="shared" si="15"/>
        <v>0</v>
      </c>
    </row>
    <row r="24" spans="1:38" ht="17.25" thickBot="1" x14ac:dyDescent="0.3">
      <c r="A24" s="3">
        <v>13</v>
      </c>
      <c r="B24" s="10" t="s">
        <v>29</v>
      </c>
      <c r="C24" s="3">
        <v>0</v>
      </c>
      <c r="D24" s="41">
        <v>0</v>
      </c>
      <c r="E24" s="3">
        <v>4</v>
      </c>
      <c r="F24" s="7">
        <v>0</v>
      </c>
      <c r="G24" s="41">
        <v>6</v>
      </c>
      <c r="H24" s="7">
        <v>0</v>
      </c>
      <c r="I24" s="42">
        <v>0</v>
      </c>
      <c r="J24" s="3">
        <v>1</v>
      </c>
      <c r="K24" s="42">
        <v>0</v>
      </c>
      <c r="L24" s="22">
        <v>11</v>
      </c>
      <c r="M24" s="23">
        <v>0</v>
      </c>
      <c r="N24" s="24">
        <v>0</v>
      </c>
      <c r="O24" s="43">
        <v>0</v>
      </c>
      <c r="P24" s="44">
        <v>0</v>
      </c>
      <c r="Q24" s="3">
        <v>1</v>
      </c>
      <c r="R24" s="4">
        <v>0</v>
      </c>
      <c r="S24" s="41">
        <v>0</v>
      </c>
      <c r="T24" s="7">
        <v>0</v>
      </c>
      <c r="U24" s="42">
        <v>0</v>
      </c>
      <c r="V24" s="3">
        <v>0</v>
      </c>
      <c r="W24" s="42">
        <v>0</v>
      </c>
      <c r="X24" s="19">
        <f t="shared" si="1"/>
        <v>1</v>
      </c>
      <c r="Y24" s="20">
        <f t="shared" si="2"/>
        <v>0</v>
      </c>
      <c r="Z24" s="21">
        <f t="shared" si="3"/>
        <v>0</v>
      </c>
      <c r="AA24" s="83">
        <f t="shared" si="4"/>
        <v>0</v>
      </c>
      <c r="AB24" s="35">
        <f t="shared" si="5"/>
        <v>0</v>
      </c>
      <c r="AC24" s="45">
        <f t="shared" si="6"/>
        <v>3</v>
      </c>
      <c r="AD24" s="46">
        <f t="shared" si="7"/>
        <v>0</v>
      </c>
      <c r="AE24" s="47">
        <f t="shared" si="8"/>
        <v>6</v>
      </c>
      <c r="AF24" s="48">
        <f t="shared" si="9"/>
        <v>0</v>
      </c>
      <c r="AG24" s="49">
        <f t="shared" si="10"/>
        <v>0</v>
      </c>
      <c r="AH24" s="45">
        <f t="shared" si="11"/>
        <v>1</v>
      </c>
      <c r="AI24" s="49">
        <f t="shared" si="12"/>
        <v>0</v>
      </c>
      <c r="AJ24" s="80">
        <f t="shared" si="13"/>
        <v>10</v>
      </c>
      <c r="AK24" s="70">
        <f t="shared" si="14"/>
        <v>0</v>
      </c>
      <c r="AL24" s="71">
        <f t="shared" si="15"/>
        <v>0</v>
      </c>
    </row>
    <row r="25" spans="1:38" ht="17.25" thickBot="1" x14ac:dyDescent="0.3">
      <c r="A25" s="3">
        <v>14</v>
      </c>
      <c r="B25" s="10" t="s">
        <v>30</v>
      </c>
      <c r="C25" s="3">
        <v>0</v>
      </c>
      <c r="D25" s="41">
        <v>0</v>
      </c>
      <c r="E25" s="3">
        <v>0</v>
      </c>
      <c r="F25" s="7">
        <v>0</v>
      </c>
      <c r="G25" s="41">
        <v>1</v>
      </c>
      <c r="H25" s="7">
        <v>0</v>
      </c>
      <c r="I25" s="42">
        <v>0</v>
      </c>
      <c r="J25" s="3">
        <v>6</v>
      </c>
      <c r="K25" s="42">
        <v>0</v>
      </c>
      <c r="L25" s="22">
        <v>7</v>
      </c>
      <c r="M25" s="23">
        <v>0</v>
      </c>
      <c r="N25" s="24">
        <v>0</v>
      </c>
      <c r="O25" s="43">
        <v>0</v>
      </c>
      <c r="P25" s="44">
        <v>0</v>
      </c>
      <c r="Q25" s="3">
        <v>0</v>
      </c>
      <c r="R25" s="4">
        <v>0</v>
      </c>
      <c r="S25" s="41">
        <v>0</v>
      </c>
      <c r="T25" s="7">
        <v>0</v>
      </c>
      <c r="U25" s="42">
        <v>0</v>
      </c>
      <c r="V25" s="3">
        <v>0</v>
      </c>
      <c r="W25" s="42">
        <v>0</v>
      </c>
      <c r="X25" s="19">
        <f t="shared" si="1"/>
        <v>0</v>
      </c>
      <c r="Y25" s="20">
        <f t="shared" si="2"/>
        <v>0</v>
      </c>
      <c r="Z25" s="21">
        <f t="shared" si="3"/>
        <v>0</v>
      </c>
      <c r="AA25" s="83">
        <f t="shared" si="4"/>
        <v>0</v>
      </c>
      <c r="AB25" s="35">
        <f t="shared" si="5"/>
        <v>0</v>
      </c>
      <c r="AC25" s="45">
        <f t="shared" si="6"/>
        <v>0</v>
      </c>
      <c r="AD25" s="46">
        <f t="shared" si="7"/>
        <v>0</v>
      </c>
      <c r="AE25" s="47">
        <f t="shared" si="8"/>
        <v>1</v>
      </c>
      <c r="AF25" s="48">
        <f t="shared" si="9"/>
        <v>0</v>
      </c>
      <c r="AG25" s="49">
        <f t="shared" si="10"/>
        <v>0</v>
      </c>
      <c r="AH25" s="45">
        <f t="shared" si="11"/>
        <v>6</v>
      </c>
      <c r="AI25" s="49">
        <f t="shared" si="12"/>
        <v>0</v>
      </c>
      <c r="AJ25" s="80">
        <f t="shared" si="13"/>
        <v>7</v>
      </c>
      <c r="AK25" s="70">
        <f t="shared" si="14"/>
        <v>0</v>
      </c>
      <c r="AL25" s="71">
        <f t="shared" si="15"/>
        <v>0</v>
      </c>
    </row>
    <row r="26" spans="1:38" ht="17.25" thickBot="1" x14ac:dyDescent="0.3">
      <c r="A26" s="3">
        <v>15</v>
      </c>
      <c r="B26" s="10" t="s">
        <v>31</v>
      </c>
      <c r="C26" s="3">
        <v>0</v>
      </c>
      <c r="D26" s="41">
        <v>0</v>
      </c>
      <c r="E26" s="3">
        <v>19</v>
      </c>
      <c r="F26" s="7">
        <v>0</v>
      </c>
      <c r="G26" s="41">
        <v>0</v>
      </c>
      <c r="H26" s="7">
        <v>0</v>
      </c>
      <c r="I26" s="42">
        <v>0</v>
      </c>
      <c r="J26" s="3">
        <v>0</v>
      </c>
      <c r="K26" s="42">
        <v>0</v>
      </c>
      <c r="L26" s="22">
        <v>19</v>
      </c>
      <c r="M26" s="23">
        <v>0</v>
      </c>
      <c r="N26" s="24">
        <v>0</v>
      </c>
      <c r="O26" s="43">
        <v>0</v>
      </c>
      <c r="P26" s="44">
        <v>0</v>
      </c>
      <c r="Q26" s="3">
        <v>9</v>
      </c>
      <c r="R26" s="4">
        <v>0</v>
      </c>
      <c r="S26" s="41">
        <v>0</v>
      </c>
      <c r="T26" s="7">
        <v>0</v>
      </c>
      <c r="U26" s="42">
        <v>0</v>
      </c>
      <c r="V26" s="3">
        <v>0</v>
      </c>
      <c r="W26" s="42">
        <v>0</v>
      </c>
      <c r="X26" s="19">
        <f t="shared" si="1"/>
        <v>9</v>
      </c>
      <c r="Y26" s="20">
        <f t="shared" si="2"/>
        <v>0</v>
      </c>
      <c r="Z26" s="21">
        <f t="shared" si="3"/>
        <v>0</v>
      </c>
      <c r="AA26" s="83">
        <f t="shared" si="4"/>
        <v>0</v>
      </c>
      <c r="AB26" s="35">
        <f t="shared" si="5"/>
        <v>0</v>
      </c>
      <c r="AC26" s="45">
        <f t="shared" si="6"/>
        <v>10</v>
      </c>
      <c r="AD26" s="46">
        <f t="shared" si="7"/>
        <v>0</v>
      </c>
      <c r="AE26" s="47">
        <f t="shared" si="8"/>
        <v>0</v>
      </c>
      <c r="AF26" s="48">
        <f t="shared" si="9"/>
        <v>0</v>
      </c>
      <c r="AG26" s="49">
        <f t="shared" si="10"/>
        <v>0</v>
      </c>
      <c r="AH26" s="45">
        <f t="shared" si="11"/>
        <v>0</v>
      </c>
      <c r="AI26" s="49">
        <f t="shared" si="12"/>
        <v>0</v>
      </c>
      <c r="AJ26" s="80">
        <f t="shared" si="13"/>
        <v>10</v>
      </c>
      <c r="AK26" s="70">
        <f t="shared" si="14"/>
        <v>0</v>
      </c>
      <c r="AL26" s="71">
        <f t="shared" si="15"/>
        <v>0</v>
      </c>
    </row>
    <row r="27" spans="1:38" ht="17.25" thickBot="1" x14ac:dyDescent="0.3">
      <c r="A27" s="3">
        <v>16</v>
      </c>
      <c r="B27" s="10" t="s">
        <v>32</v>
      </c>
      <c r="C27" s="3">
        <v>0</v>
      </c>
      <c r="D27" s="41">
        <v>0</v>
      </c>
      <c r="E27" s="3">
        <v>0</v>
      </c>
      <c r="F27" s="7">
        <v>0</v>
      </c>
      <c r="G27" s="41">
        <v>11</v>
      </c>
      <c r="H27" s="7">
        <v>0</v>
      </c>
      <c r="I27" s="42">
        <v>0</v>
      </c>
      <c r="J27" s="3">
        <v>0</v>
      </c>
      <c r="K27" s="42">
        <v>0</v>
      </c>
      <c r="L27" s="22">
        <v>11</v>
      </c>
      <c r="M27" s="23">
        <v>0</v>
      </c>
      <c r="N27" s="24">
        <v>0</v>
      </c>
      <c r="O27" s="43">
        <v>0</v>
      </c>
      <c r="P27" s="44">
        <v>0</v>
      </c>
      <c r="Q27" s="3">
        <v>0</v>
      </c>
      <c r="R27" s="4">
        <v>0</v>
      </c>
      <c r="S27" s="41">
        <v>4</v>
      </c>
      <c r="T27" s="7">
        <v>0</v>
      </c>
      <c r="U27" s="42">
        <v>0</v>
      </c>
      <c r="V27" s="3">
        <v>0</v>
      </c>
      <c r="W27" s="42">
        <v>0</v>
      </c>
      <c r="X27" s="19">
        <f t="shared" si="1"/>
        <v>4</v>
      </c>
      <c r="Y27" s="20">
        <f t="shared" si="2"/>
        <v>0</v>
      </c>
      <c r="Z27" s="21">
        <f t="shared" si="3"/>
        <v>0</v>
      </c>
      <c r="AA27" s="83">
        <f t="shared" si="4"/>
        <v>0</v>
      </c>
      <c r="AB27" s="35">
        <f t="shared" si="5"/>
        <v>0</v>
      </c>
      <c r="AC27" s="45">
        <f t="shared" si="6"/>
        <v>0</v>
      </c>
      <c r="AD27" s="46">
        <f t="shared" si="7"/>
        <v>0</v>
      </c>
      <c r="AE27" s="47">
        <f t="shared" si="8"/>
        <v>7</v>
      </c>
      <c r="AF27" s="48">
        <f t="shared" si="9"/>
        <v>0</v>
      </c>
      <c r="AG27" s="49">
        <f t="shared" si="10"/>
        <v>0</v>
      </c>
      <c r="AH27" s="45">
        <f t="shared" si="11"/>
        <v>0</v>
      </c>
      <c r="AI27" s="49">
        <f t="shared" si="12"/>
        <v>0</v>
      </c>
      <c r="AJ27" s="80">
        <f t="shared" si="13"/>
        <v>7</v>
      </c>
      <c r="AK27" s="70">
        <f t="shared" si="14"/>
        <v>0</v>
      </c>
      <c r="AL27" s="71">
        <f t="shared" si="15"/>
        <v>0</v>
      </c>
    </row>
    <row r="28" spans="1:38" ht="17.25" thickBot="1" x14ac:dyDescent="0.3">
      <c r="A28" s="3">
        <v>17</v>
      </c>
      <c r="B28" s="10" t="s">
        <v>33</v>
      </c>
      <c r="C28" s="3">
        <v>0</v>
      </c>
      <c r="D28" s="41">
        <v>0</v>
      </c>
      <c r="E28" s="3">
        <v>7</v>
      </c>
      <c r="F28" s="7">
        <v>0</v>
      </c>
      <c r="G28" s="41">
        <v>0</v>
      </c>
      <c r="H28" s="7">
        <v>0</v>
      </c>
      <c r="I28" s="42">
        <v>0</v>
      </c>
      <c r="J28" s="3">
        <v>0</v>
      </c>
      <c r="K28" s="42">
        <v>0</v>
      </c>
      <c r="L28" s="22">
        <v>7</v>
      </c>
      <c r="M28" s="23">
        <v>0</v>
      </c>
      <c r="N28" s="24">
        <v>0</v>
      </c>
      <c r="O28" s="43">
        <v>0</v>
      </c>
      <c r="P28" s="44">
        <v>0</v>
      </c>
      <c r="Q28" s="3">
        <v>3</v>
      </c>
      <c r="R28" s="4">
        <v>0</v>
      </c>
      <c r="S28" s="41">
        <v>0</v>
      </c>
      <c r="T28" s="7">
        <v>0</v>
      </c>
      <c r="U28" s="42">
        <v>0</v>
      </c>
      <c r="V28" s="3">
        <v>0</v>
      </c>
      <c r="W28" s="42">
        <v>0</v>
      </c>
      <c r="X28" s="19">
        <f t="shared" si="1"/>
        <v>3</v>
      </c>
      <c r="Y28" s="20">
        <f t="shared" si="2"/>
        <v>0</v>
      </c>
      <c r="Z28" s="21">
        <f t="shared" si="3"/>
        <v>0</v>
      </c>
      <c r="AA28" s="83">
        <f t="shared" si="4"/>
        <v>0</v>
      </c>
      <c r="AB28" s="35">
        <f t="shared" si="5"/>
        <v>0</v>
      </c>
      <c r="AC28" s="45">
        <f t="shared" si="6"/>
        <v>4</v>
      </c>
      <c r="AD28" s="46">
        <f t="shared" si="7"/>
        <v>0</v>
      </c>
      <c r="AE28" s="47">
        <f t="shared" si="8"/>
        <v>0</v>
      </c>
      <c r="AF28" s="48">
        <f t="shared" si="9"/>
        <v>0</v>
      </c>
      <c r="AG28" s="49">
        <f t="shared" si="10"/>
        <v>0</v>
      </c>
      <c r="AH28" s="45">
        <f t="shared" si="11"/>
        <v>0</v>
      </c>
      <c r="AI28" s="49">
        <f t="shared" si="12"/>
        <v>0</v>
      </c>
      <c r="AJ28" s="80">
        <f t="shared" si="13"/>
        <v>4</v>
      </c>
      <c r="AK28" s="70">
        <f t="shared" si="14"/>
        <v>0</v>
      </c>
      <c r="AL28" s="71">
        <f t="shared" si="15"/>
        <v>0</v>
      </c>
    </row>
    <row r="29" spans="1:38" ht="17.25" thickBot="1" x14ac:dyDescent="0.3">
      <c r="A29" s="3">
        <v>18</v>
      </c>
      <c r="B29" s="10" t="s">
        <v>34</v>
      </c>
      <c r="C29" s="3">
        <v>0</v>
      </c>
      <c r="D29" s="41">
        <v>0</v>
      </c>
      <c r="E29" s="3">
        <v>0</v>
      </c>
      <c r="F29" s="7">
        <v>0</v>
      </c>
      <c r="G29" s="41">
        <v>0</v>
      </c>
      <c r="H29" s="7">
        <v>0</v>
      </c>
      <c r="I29" s="42">
        <v>0</v>
      </c>
      <c r="J29" s="3">
        <v>6</v>
      </c>
      <c r="K29" s="42">
        <v>0</v>
      </c>
      <c r="L29" s="22">
        <v>6</v>
      </c>
      <c r="M29" s="23">
        <v>0</v>
      </c>
      <c r="N29" s="24">
        <v>0</v>
      </c>
      <c r="O29" s="43">
        <v>0</v>
      </c>
      <c r="P29" s="44">
        <v>0</v>
      </c>
      <c r="Q29" s="3">
        <v>0</v>
      </c>
      <c r="R29" s="4">
        <v>0</v>
      </c>
      <c r="S29" s="41">
        <v>0</v>
      </c>
      <c r="T29" s="7">
        <v>0</v>
      </c>
      <c r="U29" s="42">
        <v>0</v>
      </c>
      <c r="V29" s="3">
        <v>0</v>
      </c>
      <c r="W29" s="42">
        <v>0</v>
      </c>
      <c r="X29" s="19">
        <f t="shared" si="1"/>
        <v>0</v>
      </c>
      <c r="Y29" s="20">
        <f t="shared" si="2"/>
        <v>0</v>
      </c>
      <c r="Z29" s="21">
        <f t="shared" si="3"/>
        <v>0</v>
      </c>
      <c r="AA29" s="83">
        <f t="shared" si="4"/>
        <v>0</v>
      </c>
      <c r="AB29" s="35">
        <f t="shared" si="5"/>
        <v>0</v>
      </c>
      <c r="AC29" s="45">
        <f t="shared" si="6"/>
        <v>0</v>
      </c>
      <c r="AD29" s="46">
        <f t="shared" si="7"/>
        <v>0</v>
      </c>
      <c r="AE29" s="47">
        <f t="shared" si="8"/>
        <v>0</v>
      </c>
      <c r="AF29" s="48">
        <f t="shared" si="9"/>
        <v>0</v>
      </c>
      <c r="AG29" s="49">
        <f t="shared" si="10"/>
        <v>0</v>
      </c>
      <c r="AH29" s="45">
        <f t="shared" si="11"/>
        <v>6</v>
      </c>
      <c r="AI29" s="49">
        <f t="shared" si="12"/>
        <v>0</v>
      </c>
      <c r="AJ29" s="80">
        <f t="shared" si="13"/>
        <v>6</v>
      </c>
      <c r="AK29" s="70">
        <f t="shared" si="14"/>
        <v>0</v>
      </c>
      <c r="AL29" s="71">
        <f t="shared" si="15"/>
        <v>0</v>
      </c>
    </row>
    <row r="30" spans="1:38" ht="17.25" thickBot="1" x14ac:dyDescent="0.3">
      <c r="A30" s="3">
        <v>19</v>
      </c>
      <c r="B30" s="10" t="s">
        <v>35</v>
      </c>
      <c r="C30" s="3">
        <v>0</v>
      </c>
      <c r="D30" s="41">
        <v>0</v>
      </c>
      <c r="E30" s="3">
        <v>1</v>
      </c>
      <c r="F30" s="7">
        <v>1</v>
      </c>
      <c r="G30" s="41">
        <v>3</v>
      </c>
      <c r="H30" s="7">
        <v>0</v>
      </c>
      <c r="I30" s="42">
        <v>0</v>
      </c>
      <c r="J30" s="3">
        <v>0</v>
      </c>
      <c r="K30" s="42">
        <v>0</v>
      </c>
      <c r="L30" s="22">
        <v>4</v>
      </c>
      <c r="M30" s="23">
        <v>1</v>
      </c>
      <c r="N30" s="24">
        <v>0</v>
      </c>
      <c r="O30" s="43">
        <v>0</v>
      </c>
      <c r="P30" s="44">
        <v>0</v>
      </c>
      <c r="Q30" s="3">
        <v>1</v>
      </c>
      <c r="R30" s="4">
        <v>1</v>
      </c>
      <c r="S30" s="41">
        <v>0</v>
      </c>
      <c r="T30" s="7">
        <v>0</v>
      </c>
      <c r="U30" s="42">
        <v>0</v>
      </c>
      <c r="V30" s="3">
        <v>0</v>
      </c>
      <c r="W30" s="42">
        <v>0</v>
      </c>
      <c r="X30" s="19">
        <f t="shared" si="1"/>
        <v>1</v>
      </c>
      <c r="Y30" s="20">
        <f t="shared" si="2"/>
        <v>1</v>
      </c>
      <c r="Z30" s="21">
        <f t="shared" si="3"/>
        <v>0</v>
      </c>
      <c r="AA30" s="83">
        <f t="shared" si="4"/>
        <v>0</v>
      </c>
      <c r="AB30" s="35">
        <f t="shared" si="5"/>
        <v>0</v>
      </c>
      <c r="AC30" s="45">
        <f t="shared" si="6"/>
        <v>0</v>
      </c>
      <c r="AD30" s="46">
        <f t="shared" si="7"/>
        <v>0</v>
      </c>
      <c r="AE30" s="47">
        <f t="shared" si="8"/>
        <v>3</v>
      </c>
      <c r="AF30" s="48">
        <f t="shared" si="9"/>
        <v>0</v>
      </c>
      <c r="AG30" s="49">
        <f t="shared" si="10"/>
        <v>0</v>
      </c>
      <c r="AH30" s="45">
        <f t="shared" si="11"/>
        <v>0</v>
      </c>
      <c r="AI30" s="49">
        <f t="shared" si="12"/>
        <v>0</v>
      </c>
      <c r="AJ30" s="80">
        <f t="shared" si="13"/>
        <v>3</v>
      </c>
      <c r="AK30" s="70">
        <f t="shared" si="14"/>
        <v>0</v>
      </c>
      <c r="AL30" s="71">
        <f t="shared" si="15"/>
        <v>0</v>
      </c>
    </row>
    <row r="31" spans="1:38" ht="17.25" thickBot="1" x14ac:dyDescent="0.3">
      <c r="A31" s="3">
        <v>20</v>
      </c>
      <c r="B31" s="10" t="s">
        <v>36</v>
      </c>
      <c r="C31" s="3">
        <v>0</v>
      </c>
      <c r="D31" s="41">
        <v>0</v>
      </c>
      <c r="E31" s="3">
        <v>0</v>
      </c>
      <c r="F31" s="7">
        <v>0</v>
      </c>
      <c r="G31" s="41">
        <v>3</v>
      </c>
      <c r="H31" s="7">
        <v>0</v>
      </c>
      <c r="I31" s="42">
        <v>0</v>
      </c>
      <c r="J31" s="3">
        <v>12</v>
      </c>
      <c r="K31" s="42">
        <v>0</v>
      </c>
      <c r="L31" s="22">
        <v>15</v>
      </c>
      <c r="M31" s="23">
        <v>0</v>
      </c>
      <c r="N31" s="24">
        <v>0</v>
      </c>
      <c r="O31" s="43">
        <v>0</v>
      </c>
      <c r="P31" s="44">
        <v>0</v>
      </c>
      <c r="Q31" s="3">
        <v>0</v>
      </c>
      <c r="R31" s="4">
        <v>0</v>
      </c>
      <c r="S31" s="41">
        <v>1</v>
      </c>
      <c r="T31" s="7">
        <v>0</v>
      </c>
      <c r="U31" s="42">
        <v>0</v>
      </c>
      <c r="V31" s="3">
        <v>3</v>
      </c>
      <c r="W31" s="42">
        <v>0</v>
      </c>
      <c r="X31" s="19">
        <f t="shared" si="1"/>
        <v>4</v>
      </c>
      <c r="Y31" s="20">
        <f t="shared" si="2"/>
        <v>0</v>
      </c>
      <c r="Z31" s="21">
        <f t="shared" si="3"/>
        <v>0</v>
      </c>
      <c r="AA31" s="83">
        <f t="shared" si="4"/>
        <v>0</v>
      </c>
      <c r="AB31" s="35">
        <f t="shared" si="5"/>
        <v>0</v>
      </c>
      <c r="AC31" s="45">
        <f t="shared" si="6"/>
        <v>0</v>
      </c>
      <c r="AD31" s="46">
        <f t="shared" si="7"/>
        <v>0</v>
      </c>
      <c r="AE31" s="47">
        <f t="shared" si="8"/>
        <v>2</v>
      </c>
      <c r="AF31" s="48">
        <f t="shared" si="9"/>
        <v>0</v>
      </c>
      <c r="AG31" s="49">
        <f t="shared" si="10"/>
        <v>0</v>
      </c>
      <c r="AH31" s="45">
        <f t="shared" si="11"/>
        <v>9</v>
      </c>
      <c r="AI31" s="49">
        <f t="shared" si="12"/>
        <v>0</v>
      </c>
      <c r="AJ31" s="80">
        <f t="shared" si="13"/>
        <v>11</v>
      </c>
      <c r="AK31" s="70">
        <f t="shared" si="14"/>
        <v>0</v>
      </c>
      <c r="AL31" s="71">
        <f t="shared" si="15"/>
        <v>0</v>
      </c>
    </row>
    <row r="32" spans="1:38" ht="17.25" thickBot="1" x14ac:dyDescent="0.3">
      <c r="A32" s="3">
        <v>21</v>
      </c>
      <c r="B32" s="10" t="s">
        <v>37</v>
      </c>
      <c r="C32" s="3">
        <v>0</v>
      </c>
      <c r="D32" s="41">
        <v>4</v>
      </c>
      <c r="E32" s="3">
        <v>1</v>
      </c>
      <c r="F32" s="7">
        <v>0</v>
      </c>
      <c r="G32" s="41">
        <v>0</v>
      </c>
      <c r="H32" s="7">
        <v>0</v>
      </c>
      <c r="I32" s="42">
        <v>0</v>
      </c>
      <c r="J32" s="3">
        <v>0</v>
      </c>
      <c r="K32" s="42">
        <v>0</v>
      </c>
      <c r="L32" s="22">
        <v>5</v>
      </c>
      <c r="M32" s="23">
        <v>0</v>
      </c>
      <c r="N32" s="24">
        <v>0</v>
      </c>
      <c r="O32" s="43">
        <v>0</v>
      </c>
      <c r="P32" s="44">
        <v>3</v>
      </c>
      <c r="Q32" s="3">
        <v>1</v>
      </c>
      <c r="R32" s="4">
        <v>0</v>
      </c>
      <c r="S32" s="41">
        <v>0</v>
      </c>
      <c r="T32" s="7">
        <v>0</v>
      </c>
      <c r="U32" s="42">
        <v>0</v>
      </c>
      <c r="V32" s="3">
        <v>0</v>
      </c>
      <c r="W32" s="42">
        <v>0</v>
      </c>
      <c r="X32" s="19">
        <f t="shared" si="1"/>
        <v>4</v>
      </c>
      <c r="Y32" s="20">
        <f t="shared" si="2"/>
        <v>0</v>
      </c>
      <c r="Z32" s="21">
        <f t="shared" si="3"/>
        <v>0</v>
      </c>
      <c r="AA32" s="83">
        <f t="shared" si="4"/>
        <v>0</v>
      </c>
      <c r="AB32" s="35">
        <f t="shared" si="5"/>
        <v>1</v>
      </c>
      <c r="AC32" s="45">
        <f t="shared" si="6"/>
        <v>0</v>
      </c>
      <c r="AD32" s="46">
        <f t="shared" si="7"/>
        <v>0</v>
      </c>
      <c r="AE32" s="47">
        <f t="shared" si="8"/>
        <v>0</v>
      </c>
      <c r="AF32" s="48">
        <f t="shared" si="9"/>
        <v>0</v>
      </c>
      <c r="AG32" s="49">
        <f t="shared" si="10"/>
        <v>0</v>
      </c>
      <c r="AH32" s="45">
        <f t="shared" si="11"/>
        <v>0</v>
      </c>
      <c r="AI32" s="49">
        <f t="shared" si="12"/>
        <v>0</v>
      </c>
      <c r="AJ32" s="80">
        <f t="shared" si="13"/>
        <v>1</v>
      </c>
      <c r="AK32" s="70">
        <f t="shared" si="14"/>
        <v>0</v>
      </c>
      <c r="AL32" s="71">
        <f t="shared" si="15"/>
        <v>0</v>
      </c>
    </row>
    <row r="33" spans="1:38" ht="17.25" thickBot="1" x14ac:dyDescent="0.3">
      <c r="A33" s="3">
        <v>22</v>
      </c>
      <c r="B33" s="10" t="s">
        <v>38</v>
      </c>
      <c r="C33" s="3">
        <v>0</v>
      </c>
      <c r="D33" s="41">
        <v>1</v>
      </c>
      <c r="E33" s="3">
        <v>0</v>
      </c>
      <c r="F33" s="7">
        <v>0</v>
      </c>
      <c r="G33" s="41">
        <v>2</v>
      </c>
      <c r="H33" s="7">
        <v>0</v>
      </c>
      <c r="I33" s="42">
        <v>0</v>
      </c>
      <c r="J33" s="3">
        <v>0</v>
      </c>
      <c r="K33" s="42">
        <v>0</v>
      </c>
      <c r="L33" s="22">
        <v>3</v>
      </c>
      <c r="M33" s="23">
        <v>0</v>
      </c>
      <c r="N33" s="24">
        <v>0</v>
      </c>
      <c r="O33" s="43">
        <v>0</v>
      </c>
      <c r="P33" s="44">
        <v>1</v>
      </c>
      <c r="Q33" s="3">
        <v>0</v>
      </c>
      <c r="R33" s="4">
        <v>0</v>
      </c>
      <c r="S33" s="41">
        <v>0</v>
      </c>
      <c r="T33" s="7">
        <v>0</v>
      </c>
      <c r="U33" s="42">
        <v>0</v>
      </c>
      <c r="V33" s="3">
        <v>0</v>
      </c>
      <c r="W33" s="42">
        <v>0</v>
      </c>
      <c r="X33" s="19">
        <f t="shared" si="1"/>
        <v>1</v>
      </c>
      <c r="Y33" s="20">
        <f t="shared" si="2"/>
        <v>0</v>
      </c>
      <c r="Z33" s="21">
        <f t="shared" si="3"/>
        <v>0</v>
      </c>
      <c r="AA33" s="83">
        <f t="shared" si="4"/>
        <v>0</v>
      </c>
      <c r="AB33" s="35">
        <f t="shared" si="5"/>
        <v>0</v>
      </c>
      <c r="AC33" s="45">
        <f t="shared" si="6"/>
        <v>0</v>
      </c>
      <c r="AD33" s="46">
        <f t="shared" si="7"/>
        <v>0</v>
      </c>
      <c r="AE33" s="47">
        <f t="shared" si="8"/>
        <v>2</v>
      </c>
      <c r="AF33" s="48">
        <f t="shared" si="9"/>
        <v>0</v>
      </c>
      <c r="AG33" s="49">
        <f t="shared" si="10"/>
        <v>0</v>
      </c>
      <c r="AH33" s="45">
        <f t="shared" si="11"/>
        <v>0</v>
      </c>
      <c r="AI33" s="49">
        <f t="shared" si="12"/>
        <v>0</v>
      </c>
      <c r="AJ33" s="80">
        <f t="shared" si="13"/>
        <v>2</v>
      </c>
      <c r="AK33" s="70">
        <f t="shared" si="14"/>
        <v>0</v>
      </c>
      <c r="AL33" s="71">
        <f t="shared" si="15"/>
        <v>0</v>
      </c>
    </row>
    <row r="34" spans="1:38" ht="17.25" thickBot="1" x14ac:dyDescent="0.3">
      <c r="A34" s="3">
        <v>23</v>
      </c>
      <c r="B34" s="10" t="s">
        <v>39</v>
      </c>
      <c r="C34" s="3">
        <v>0</v>
      </c>
      <c r="D34" s="41">
        <v>0</v>
      </c>
      <c r="E34" s="3">
        <v>0</v>
      </c>
      <c r="F34" s="7">
        <v>0</v>
      </c>
      <c r="G34" s="41">
        <v>3</v>
      </c>
      <c r="H34" s="7">
        <v>0</v>
      </c>
      <c r="I34" s="42">
        <v>0</v>
      </c>
      <c r="J34" s="3">
        <v>2</v>
      </c>
      <c r="K34" s="42">
        <v>0</v>
      </c>
      <c r="L34" s="22">
        <v>5</v>
      </c>
      <c r="M34" s="23">
        <v>0</v>
      </c>
      <c r="N34" s="24">
        <v>0</v>
      </c>
      <c r="O34" s="43">
        <v>0</v>
      </c>
      <c r="P34" s="44">
        <v>0</v>
      </c>
      <c r="Q34" s="3">
        <v>0</v>
      </c>
      <c r="R34" s="4">
        <v>0</v>
      </c>
      <c r="S34" s="41">
        <v>1</v>
      </c>
      <c r="T34" s="7">
        <v>0</v>
      </c>
      <c r="U34" s="42">
        <v>0</v>
      </c>
      <c r="V34" s="3">
        <v>0</v>
      </c>
      <c r="W34" s="42">
        <v>0</v>
      </c>
      <c r="X34" s="19">
        <f t="shared" si="1"/>
        <v>1</v>
      </c>
      <c r="Y34" s="20">
        <f t="shared" si="2"/>
        <v>0</v>
      </c>
      <c r="Z34" s="21">
        <f t="shared" si="3"/>
        <v>0</v>
      </c>
      <c r="AA34" s="83">
        <f t="shared" si="4"/>
        <v>0</v>
      </c>
      <c r="AB34" s="35">
        <f t="shared" si="5"/>
        <v>0</v>
      </c>
      <c r="AC34" s="45">
        <f t="shared" si="6"/>
        <v>0</v>
      </c>
      <c r="AD34" s="46">
        <f t="shared" si="7"/>
        <v>0</v>
      </c>
      <c r="AE34" s="47">
        <f t="shared" si="8"/>
        <v>2</v>
      </c>
      <c r="AF34" s="48">
        <f t="shared" si="9"/>
        <v>0</v>
      </c>
      <c r="AG34" s="49">
        <f t="shared" si="10"/>
        <v>0</v>
      </c>
      <c r="AH34" s="45">
        <f t="shared" si="11"/>
        <v>2</v>
      </c>
      <c r="AI34" s="49">
        <f t="shared" si="12"/>
        <v>0</v>
      </c>
      <c r="AJ34" s="80">
        <f t="shared" si="13"/>
        <v>4</v>
      </c>
      <c r="AK34" s="70">
        <f t="shared" si="14"/>
        <v>0</v>
      </c>
      <c r="AL34" s="71">
        <f t="shared" si="15"/>
        <v>0</v>
      </c>
    </row>
    <row r="35" spans="1:38" ht="17.25" thickBot="1" x14ac:dyDescent="0.3">
      <c r="A35" s="3">
        <v>24</v>
      </c>
      <c r="B35" s="10" t="s">
        <v>40</v>
      </c>
      <c r="C35" s="3">
        <v>0</v>
      </c>
      <c r="D35" s="41">
        <v>0</v>
      </c>
      <c r="E35" s="3">
        <v>0</v>
      </c>
      <c r="F35" s="7">
        <v>0</v>
      </c>
      <c r="G35" s="41">
        <v>2</v>
      </c>
      <c r="H35" s="7">
        <v>0</v>
      </c>
      <c r="I35" s="42">
        <v>0</v>
      </c>
      <c r="J35" s="3">
        <v>0</v>
      </c>
      <c r="K35" s="42">
        <v>0</v>
      </c>
      <c r="L35" s="22">
        <v>2</v>
      </c>
      <c r="M35" s="23">
        <v>0</v>
      </c>
      <c r="N35" s="24">
        <v>0</v>
      </c>
      <c r="O35" s="43">
        <v>0</v>
      </c>
      <c r="P35" s="44">
        <v>0</v>
      </c>
      <c r="Q35" s="3">
        <v>0</v>
      </c>
      <c r="R35" s="4">
        <v>0</v>
      </c>
      <c r="S35" s="41">
        <v>0</v>
      </c>
      <c r="T35" s="7">
        <v>0</v>
      </c>
      <c r="U35" s="42">
        <v>0</v>
      </c>
      <c r="V35" s="3">
        <v>0</v>
      </c>
      <c r="W35" s="42">
        <v>0</v>
      </c>
      <c r="X35" s="19">
        <f t="shared" si="1"/>
        <v>0</v>
      </c>
      <c r="Y35" s="20">
        <f t="shared" si="2"/>
        <v>0</v>
      </c>
      <c r="Z35" s="21">
        <f t="shared" si="3"/>
        <v>0</v>
      </c>
      <c r="AA35" s="83">
        <f t="shared" si="4"/>
        <v>0</v>
      </c>
      <c r="AB35" s="35">
        <f t="shared" si="5"/>
        <v>0</v>
      </c>
      <c r="AC35" s="45">
        <f t="shared" si="6"/>
        <v>0</v>
      </c>
      <c r="AD35" s="46">
        <f t="shared" si="7"/>
        <v>0</v>
      </c>
      <c r="AE35" s="47">
        <f t="shared" si="8"/>
        <v>2</v>
      </c>
      <c r="AF35" s="48">
        <f t="shared" si="9"/>
        <v>0</v>
      </c>
      <c r="AG35" s="49">
        <f t="shared" si="10"/>
        <v>0</v>
      </c>
      <c r="AH35" s="45">
        <f t="shared" si="11"/>
        <v>0</v>
      </c>
      <c r="AI35" s="49">
        <f t="shared" si="12"/>
        <v>0</v>
      </c>
      <c r="AJ35" s="80">
        <f t="shared" si="13"/>
        <v>2</v>
      </c>
      <c r="AK35" s="70">
        <f t="shared" si="14"/>
        <v>0</v>
      </c>
      <c r="AL35" s="71">
        <f t="shared" si="15"/>
        <v>0</v>
      </c>
    </row>
    <row r="36" spans="1:38" ht="17.25" thickBot="1" x14ac:dyDescent="0.3">
      <c r="A36" s="3">
        <v>25</v>
      </c>
      <c r="B36" s="10" t="s">
        <v>41</v>
      </c>
      <c r="C36" s="3">
        <v>0</v>
      </c>
      <c r="D36" s="41">
        <v>0</v>
      </c>
      <c r="E36" s="3">
        <v>0</v>
      </c>
      <c r="F36" s="7">
        <v>0</v>
      </c>
      <c r="G36" s="41">
        <v>0</v>
      </c>
      <c r="H36" s="7">
        <v>0</v>
      </c>
      <c r="I36" s="42">
        <v>0</v>
      </c>
      <c r="J36" s="3">
        <v>2</v>
      </c>
      <c r="K36" s="42">
        <v>0</v>
      </c>
      <c r="L36" s="22">
        <v>2</v>
      </c>
      <c r="M36" s="23">
        <v>0</v>
      </c>
      <c r="N36" s="24">
        <v>0</v>
      </c>
      <c r="O36" s="43">
        <v>0</v>
      </c>
      <c r="P36" s="44">
        <v>0</v>
      </c>
      <c r="Q36" s="3">
        <v>0</v>
      </c>
      <c r="R36" s="4">
        <v>0</v>
      </c>
      <c r="S36" s="41">
        <v>0</v>
      </c>
      <c r="T36" s="7">
        <v>0</v>
      </c>
      <c r="U36" s="42">
        <v>0</v>
      </c>
      <c r="V36" s="3">
        <v>0</v>
      </c>
      <c r="W36" s="42">
        <v>0</v>
      </c>
      <c r="X36" s="19">
        <f t="shared" si="1"/>
        <v>0</v>
      </c>
      <c r="Y36" s="20">
        <f t="shared" si="2"/>
        <v>0</v>
      </c>
      <c r="Z36" s="21">
        <f t="shared" si="3"/>
        <v>0</v>
      </c>
      <c r="AA36" s="83">
        <f t="shared" si="4"/>
        <v>0</v>
      </c>
      <c r="AB36" s="35">
        <f t="shared" si="5"/>
        <v>0</v>
      </c>
      <c r="AC36" s="45">
        <f t="shared" si="6"/>
        <v>0</v>
      </c>
      <c r="AD36" s="46">
        <f t="shared" si="7"/>
        <v>0</v>
      </c>
      <c r="AE36" s="47">
        <f t="shared" si="8"/>
        <v>0</v>
      </c>
      <c r="AF36" s="48">
        <f t="shared" si="9"/>
        <v>0</v>
      </c>
      <c r="AG36" s="49">
        <f t="shared" si="10"/>
        <v>0</v>
      </c>
      <c r="AH36" s="45">
        <f t="shared" si="11"/>
        <v>2</v>
      </c>
      <c r="AI36" s="49">
        <f t="shared" si="12"/>
        <v>0</v>
      </c>
      <c r="AJ36" s="80">
        <f t="shared" si="13"/>
        <v>2</v>
      </c>
      <c r="AK36" s="70">
        <f t="shared" si="14"/>
        <v>0</v>
      </c>
      <c r="AL36" s="71">
        <f t="shared" si="15"/>
        <v>0</v>
      </c>
    </row>
    <row r="37" spans="1:38" ht="17.25" thickBot="1" x14ac:dyDescent="0.3">
      <c r="A37" s="3">
        <v>26</v>
      </c>
      <c r="B37" s="10" t="s">
        <v>42</v>
      </c>
      <c r="C37" s="3">
        <v>0</v>
      </c>
      <c r="D37" s="41">
        <v>0</v>
      </c>
      <c r="E37" s="3">
        <v>0</v>
      </c>
      <c r="F37" s="7">
        <v>0</v>
      </c>
      <c r="G37" s="41">
        <v>5</v>
      </c>
      <c r="H37" s="7">
        <v>0</v>
      </c>
      <c r="I37" s="42">
        <v>0</v>
      </c>
      <c r="J37" s="3">
        <v>0</v>
      </c>
      <c r="K37" s="42">
        <v>0</v>
      </c>
      <c r="L37" s="22">
        <v>5</v>
      </c>
      <c r="M37" s="23">
        <v>0</v>
      </c>
      <c r="N37" s="24">
        <v>0</v>
      </c>
      <c r="O37" s="43">
        <v>0</v>
      </c>
      <c r="P37" s="44">
        <v>0</v>
      </c>
      <c r="Q37" s="3">
        <v>0</v>
      </c>
      <c r="R37" s="4">
        <v>0</v>
      </c>
      <c r="S37" s="41">
        <v>0</v>
      </c>
      <c r="T37" s="7">
        <v>0</v>
      </c>
      <c r="U37" s="42">
        <v>0</v>
      </c>
      <c r="V37" s="3">
        <v>0</v>
      </c>
      <c r="W37" s="42">
        <v>0</v>
      </c>
      <c r="X37" s="19">
        <f t="shared" si="1"/>
        <v>0</v>
      </c>
      <c r="Y37" s="20">
        <f t="shared" si="2"/>
        <v>0</v>
      </c>
      <c r="Z37" s="21">
        <f t="shared" si="3"/>
        <v>0</v>
      </c>
      <c r="AA37" s="83">
        <f t="shared" si="4"/>
        <v>0</v>
      </c>
      <c r="AB37" s="35">
        <f t="shared" si="5"/>
        <v>0</v>
      </c>
      <c r="AC37" s="45">
        <f t="shared" si="6"/>
        <v>0</v>
      </c>
      <c r="AD37" s="46">
        <f t="shared" si="7"/>
        <v>0</v>
      </c>
      <c r="AE37" s="47">
        <f t="shared" si="8"/>
        <v>5</v>
      </c>
      <c r="AF37" s="48">
        <f t="shared" si="9"/>
        <v>0</v>
      </c>
      <c r="AG37" s="49">
        <f t="shared" si="10"/>
        <v>0</v>
      </c>
      <c r="AH37" s="45">
        <f t="shared" si="11"/>
        <v>0</v>
      </c>
      <c r="AI37" s="49">
        <f t="shared" si="12"/>
        <v>0</v>
      </c>
      <c r="AJ37" s="80">
        <f t="shared" si="13"/>
        <v>5</v>
      </c>
      <c r="AK37" s="70">
        <f t="shared" si="14"/>
        <v>0</v>
      </c>
      <c r="AL37" s="71">
        <f t="shared" si="15"/>
        <v>0</v>
      </c>
    </row>
    <row r="38" spans="1:38" ht="17.25" thickBot="1" x14ac:dyDescent="0.3">
      <c r="A38" s="3">
        <v>27</v>
      </c>
      <c r="B38" s="10" t="s">
        <v>43</v>
      </c>
      <c r="C38" s="3">
        <v>0</v>
      </c>
      <c r="D38" s="41">
        <v>0</v>
      </c>
      <c r="E38" s="3">
        <v>0</v>
      </c>
      <c r="F38" s="7">
        <v>0</v>
      </c>
      <c r="G38" s="41">
        <v>1</v>
      </c>
      <c r="H38" s="7">
        <v>0</v>
      </c>
      <c r="I38" s="42">
        <v>0</v>
      </c>
      <c r="J38" s="3">
        <v>1</v>
      </c>
      <c r="K38" s="42">
        <v>0</v>
      </c>
      <c r="L38" s="22">
        <v>2</v>
      </c>
      <c r="M38" s="23">
        <v>0</v>
      </c>
      <c r="N38" s="24">
        <v>0</v>
      </c>
      <c r="O38" s="43">
        <v>0</v>
      </c>
      <c r="P38" s="44">
        <v>0</v>
      </c>
      <c r="Q38" s="3">
        <v>0</v>
      </c>
      <c r="R38" s="4">
        <v>0</v>
      </c>
      <c r="S38" s="41">
        <v>0</v>
      </c>
      <c r="T38" s="7">
        <v>0</v>
      </c>
      <c r="U38" s="42">
        <v>0</v>
      </c>
      <c r="V38" s="3">
        <v>1</v>
      </c>
      <c r="W38" s="42">
        <v>0</v>
      </c>
      <c r="X38" s="19">
        <f t="shared" si="1"/>
        <v>1</v>
      </c>
      <c r="Y38" s="20">
        <f t="shared" si="2"/>
        <v>0</v>
      </c>
      <c r="Z38" s="21">
        <f t="shared" si="3"/>
        <v>0</v>
      </c>
      <c r="AA38" s="83">
        <f t="shared" si="4"/>
        <v>0</v>
      </c>
      <c r="AB38" s="35">
        <f t="shared" si="5"/>
        <v>0</v>
      </c>
      <c r="AC38" s="45">
        <f t="shared" si="6"/>
        <v>0</v>
      </c>
      <c r="AD38" s="46">
        <f t="shared" si="7"/>
        <v>0</v>
      </c>
      <c r="AE38" s="47">
        <f t="shared" si="8"/>
        <v>1</v>
      </c>
      <c r="AF38" s="48">
        <f t="shared" si="9"/>
        <v>0</v>
      </c>
      <c r="AG38" s="49">
        <f t="shared" si="10"/>
        <v>0</v>
      </c>
      <c r="AH38" s="45">
        <f t="shared" si="11"/>
        <v>0</v>
      </c>
      <c r="AI38" s="49">
        <f t="shared" si="12"/>
        <v>0</v>
      </c>
      <c r="AJ38" s="80">
        <f t="shared" si="13"/>
        <v>1</v>
      </c>
      <c r="AK38" s="70">
        <f t="shared" si="14"/>
        <v>0</v>
      </c>
      <c r="AL38" s="71">
        <f t="shared" si="15"/>
        <v>0</v>
      </c>
    </row>
    <row r="39" spans="1:38" ht="17.25" thickBot="1" x14ac:dyDescent="0.3">
      <c r="A39" s="3">
        <v>28</v>
      </c>
      <c r="B39" s="10" t="s">
        <v>44</v>
      </c>
      <c r="C39" s="3">
        <v>0</v>
      </c>
      <c r="D39" s="41">
        <v>0</v>
      </c>
      <c r="E39" s="3">
        <v>1</v>
      </c>
      <c r="F39" s="7">
        <v>0</v>
      </c>
      <c r="G39" s="41">
        <v>1</v>
      </c>
      <c r="H39" s="7">
        <v>0</v>
      </c>
      <c r="I39" s="42">
        <v>0</v>
      </c>
      <c r="J39" s="3">
        <v>0</v>
      </c>
      <c r="K39" s="42">
        <v>0</v>
      </c>
      <c r="L39" s="22">
        <v>2</v>
      </c>
      <c r="M39" s="23">
        <v>0</v>
      </c>
      <c r="N39" s="24">
        <v>0</v>
      </c>
      <c r="O39" s="43">
        <v>0</v>
      </c>
      <c r="P39" s="44">
        <v>0</v>
      </c>
      <c r="Q39" s="3">
        <v>0</v>
      </c>
      <c r="R39" s="4">
        <v>0</v>
      </c>
      <c r="S39" s="41">
        <v>0</v>
      </c>
      <c r="T39" s="7">
        <v>0</v>
      </c>
      <c r="U39" s="42">
        <v>0</v>
      </c>
      <c r="V39" s="3">
        <v>0</v>
      </c>
      <c r="W39" s="42">
        <v>0</v>
      </c>
      <c r="X39" s="19">
        <f t="shared" si="1"/>
        <v>0</v>
      </c>
      <c r="Y39" s="20">
        <f t="shared" si="2"/>
        <v>0</v>
      </c>
      <c r="Z39" s="21">
        <f t="shared" si="3"/>
        <v>0</v>
      </c>
      <c r="AA39" s="83">
        <f t="shared" si="4"/>
        <v>0</v>
      </c>
      <c r="AB39" s="35">
        <f t="shared" si="5"/>
        <v>0</v>
      </c>
      <c r="AC39" s="45">
        <f t="shared" si="6"/>
        <v>1</v>
      </c>
      <c r="AD39" s="46">
        <f t="shared" si="7"/>
        <v>0</v>
      </c>
      <c r="AE39" s="47">
        <f t="shared" si="8"/>
        <v>1</v>
      </c>
      <c r="AF39" s="48">
        <f t="shared" si="9"/>
        <v>0</v>
      </c>
      <c r="AG39" s="49">
        <f t="shared" si="10"/>
        <v>0</v>
      </c>
      <c r="AH39" s="45">
        <f t="shared" si="11"/>
        <v>0</v>
      </c>
      <c r="AI39" s="49">
        <f t="shared" si="12"/>
        <v>0</v>
      </c>
      <c r="AJ39" s="80">
        <f t="shared" si="13"/>
        <v>2</v>
      </c>
      <c r="AK39" s="70">
        <f t="shared" si="14"/>
        <v>0</v>
      </c>
      <c r="AL39" s="71">
        <f t="shared" si="15"/>
        <v>0</v>
      </c>
    </row>
    <row r="40" spans="1:38" ht="17.25" thickBot="1" x14ac:dyDescent="0.3">
      <c r="A40" s="3">
        <v>29</v>
      </c>
      <c r="B40" s="10" t="s">
        <v>45</v>
      </c>
      <c r="C40" s="3">
        <v>0</v>
      </c>
      <c r="D40" s="41">
        <v>0</v>
      </c>
      <c r="E40" s="3">
        <v>0</v>
      </c>
      <c r="F40" s="7">
        <v>0</v>
      </c>
      <c r="G40" s="41">
        <v>0</v>
      </c>
      <c r="H40" s="7">
        <v>1</v>
      </c>
      <c r="I40" s="42">
        <v>0</v>
      </c>
      <c r="J40" s="3">
        <v>0</v>
      </c>
      <c r="K40" s="42">
        <v>0</v>
      </c>
      <c r="L40" s="22">
        <v>0</v>
      </c>
      <c r="M40" s="23">
        <v>1</v>
      </c>
      <c r="N40" s="24">
        <v>0</v>
      </c>
      <c r="O40" s="43">
        <v>0</v>
      </c>
      <c r="P40" s="44">
        <v>0</v>
      </c>
      <c r="Q40" s="3">
        <v>0</v>
      </c>
      <c r="R40" s="4">
        <v>0</v>
      </c>
      <c r="S40" s="41">
        <v>0</v>
      </c>
      <c r="T40" s="7">
        <v>0</v>
      </c>
      <c r="U40" s="42">
        <v>0</v>
      </c>
      <c r="V40" s="3">
        <v>0</v>
      </c>
      <c r="W40" s="42">
        <v>0</v>
      </c>
      <c r="X40" s="19">
        <f t="shared" si="1"/>
        <v>0</v>
      </c>
      <c r="Y40" s="20">
        <f t="shared" si="2"/>
        <v>0</v>
      </c>
      <c r="Z40" s="21">
        <f t="shared" si="3"/>
        <v>0</v>
      </c>
      <c r="AA40" s="83">
        <f t="shared" si="4"/>
        <v>0</v>
      </c>
      <c r="AB40" s="35">
        <f t="shared" si="5"/>
        <v>0</v>
      </c>
      <c r="AC40" s="45">
        <f t="shared" si="6"/>
        <v>0</v>
      </c>
      <c r="AD40" s="46">
        <f t="shared" si="7"/>
        <v>0</v>
      </c>
      <c r="AE40" s="47">
        <f t="shared" si="8"/>
        <v>0</v>
      </c>
      <c r="AF40" s="48">
        <f t="shared" si="9"/>
        <v>1</v>
      </c>
      <c r="AG40" s="49">
        <f t="shared" si="10"/>
        <v>0</v>
      </c>
      <c r="AH40" s="45">
        <f t="shared" si="11"/>
        <v>0</v>
      </c>
      <c r="AI40" s="49">
        <f t="shared" si="12"/>
        <v>0</v>
      </c>
      <c r="AJ40" s="80">
        <f t="shared" si="13"/>
        <v>0</v>
      </c>
      <c r="AK40" s="70">
        <f t="shared" si="14"/>
        <v>1</v>
      </c>
      <c r="AL40" s="71">
        <f t="shared" si="15"/>
        <v>0</v>
      </c>
    </row>
    <row r="41" spans="1:38" ht="17.25" thickBot="1" x14ac:dyDescent="0.3">
      <c r="A41" s="3">
        <v>30</v>
      </c>
      <c r="B41" s="10" t="s">
        <v>46</v>
      </c>
      <c r="C41" s="3">
        <v>0</v>
      </c>
      <c r="D41" s="41">
        <v>0</v>
      </c>
      <c r="E41" s="3">
        <v>3</v>
      </c>
      <c r="F41" s="7">
        <v>0</v>
      </c>
      <c r="G41" s="41">
        <v>0</v>
      </c>
      <c r="H41" s="7">
        <v>0</v>
      </c>
      <c r="I41" s="42">
        <v>0</v>
      </c>
      <c r="J41" s="3">
        <v>0</v>
      </c>
      <c r="K41" s="42">
        <v>0</v>
      </c>
      <c r="L41" s="22">
        <v>3</v>
      </c>
      <c r="M41" s="23">
        <v>0</v>
      </c>
      <c r="N41" s="24">
        <v>0</v>
      </c>
      <c r="O41" s="43">
        <v>0</v>
      </c>
      <c r="P41" s="44">
        <v>0</v>
      </c>
      <c r="Q41" s="3">
        <v>0</v>
      </c>
      <c r="R41" s="4">
        <v>0</v>
      </c>
      <c r="S41" s="41">
        <v>0</v>
      </c>
      <c r="T41" s="7">
        <v>0</v>
      </c>
      <c r="U41" s="42">
        <v>0</v>
      </c>
      <c r="V41" s="3">
        <v>0</v>
      </c>
      <c r="W41" s="42">
        <v>0</v>
      </c>
      <c r="X41" s="19">
        <f t="shared" si="1"/>
        <v>0</v>
      </c>
      <c r="Y41" s="20">
        <f t="shared" si="2"/>
        <v>0</v>
      </c>
      <c r="Z41" s="21">
        <f t="shared" si="3"/>
        <v>0</v>
      </c>
      <c r="AA41" s="83">
        <f t="shared" si="4"/>
        <v>0</v>
      </c>
      <c r="AB41" s="35">
        <f t="shared" si="5"/>
        <v>0</v>
      </c>
      <c r="AC41" s="45">
        <f t="shared" si="6"/>
        <v>3</v>
      </c>
      <c r="AD41" s="46">
        <f t="shared" si="7"/>
        <v>0</v>
      </c>
      <c r="AE41" s="47">
        <f t="shared" si="8"/>
        <v>0</v>
      </c>
      <c r="AF41" s="48">
        <f t="shared" si="9"/>
        <v>0</v>
      </c>
      <c r="AG41" s="49">
        <f t="shared" si="10"/>
        <v>0</v>
      </c>
      <c r="AH41" s="45">
        <f t="shared" si="11"/>
        <v>0</v>
      </c>
      <c r="AI41" s="49">
        <f t="shared" si="12"/>
        <v>0</v>
      </c>
      <c r="AJ41" s="80">
        <f t="shared" si="13"/>
        <v>3</v>
      </c>
      <c r="AK41" s="70">
        <f t="shared" si="14"/>
        <v>0</v>
      </c>
      <c r="AL41" s="71">
        <f t="shared" si="15"/>
        <v>0</v>
      </c>
    </row>
    <row r="42" spans="1:38" ht="17.25" thickBot="1" x14ac:dyDescent="0.3">
      <c r="A42" s="3">
        <v>31</v>
      </c>
      <c r="B42" s="10" t="s">
        <v>47</v>
      </c>
      <c r="C42" s="3">
        <v>0</v>
      </c>
      <c r="D42" s="41">
        <v>0</v>
      </c>
      <c r="E42" s="3">
        <v>0</v>
      </c>
      <c r="F42" s="7">
        <v>0</v>
      </c>
      <c r="G42" s="41">
        <v>0</v>
      </c>
      <c r="H42" s="7">
        <v>0</v>
      </c>
      <c r="I42" s="42">
        <v>0</v>
      </c>
      <c r="J42" s="3">
        <v>3</v>
      </c>
      <c r="K42" s="42">
        <v>0</v>
      </c>
      <c r="L42" s="22">
        <v>3</v>
      </c>
      <c r="M42" s="23">
        <v>0</v>
      </c>
      <c r="N42" s="24">
        <v>0</v>
      </c>
      <c r="O42" s="43">
        <v>0</v>
      </c>
      <c r="P42" s="44">
        <v>0</v>
      </c>
      <c r="Q42" s="3">
        <v>0</v>
      </c>
      <c r="R42" s="4">
        <v>0</v>
      </c>
      <c r="S42" s="41">
        <v>0</v>
      </c>
      <c r="T42" s="7">
        <v>0</v>
      </c>
      <c r="U42" s="42">
        <v>0</v>
      </c>
      <c r="V42" s="3">
        <v>0</v>
      </c>
      <c r="W42" s="42">
        <v>0</v>
      </c>
      <c r="X42" s="19">
        <f t="shared" si="1"/>
        <v>0</v>
      </c>
      <c r="Y42" s="20">
        <f t="shared" si="2"/>
        <v>0</v>
      </c>
      <c r="Z42" s="21">
        <f t="shared" si="3"/>
        <v>0</v>
      </c>
      <c r="AA42" s="83">
        <f t="shared" si="4"/>
        <v>0</v>
      </c>
      <c r="AB42" s="35">
        <f t="shared" si="5"/>
        <v>0</v>
      </c>
      <c r="AC42" s="45">
        <f t="shared" si="6"/>
        <v>0</v>
      </c>
      <c r="AD42" s="46">
        <f t="shared" si="7"/>
        <v>0</v>
      </c>
      <c r="AE42" s="47">
        <f t="shared" si="8"/>
        <v>0</v>
      </c>
      <c r="AF42" s="48">
        <f t="shared" si="9"/>
        <v>0</v>
      </c>
      <c r="AG42" s="49">
        <f t="shared" si="10"/>
        <v>0</v>
      </c>
      <c r="AH42" s="45">
        <f t="shared" si="11"/>
        <v>3</v>
      </c>
      <c r="AI42" s="49">
        <f t="shared" si="12"/>
        <v>0</v>
      </c>
      <c r="AJ42" s="80">
        <f t="shared" si="13"/>
        <v>3</v>
      </c>
      <c r="AK42" s="70">
        <f t="shared" si="14"/>
        <v>0</v>
      </c>
      <c r="AL42" s="71">
        <f t="shared" si="15"/>
        <v>0</v>
      </c>
    </row>
    <row r="43" spans="1:38" ht="17.25" thickBot="1" x14ac:dyDescent="0.3">
      <c r="A43" s="50">
        <v>32</v>
      </c>
      <c r="B43" s="51" t="s">
        <v>48</v>
      </c>
      <c r="C43" s="50">
        <v>0</v>
      </c>
      <c r="D43" s="52">
        <v>1</v>
      </c>
      <c r="E43" s="50">
        <v>8</v>
      </c>
      <c r="F43" s="53">
        <v>0</v>
      </c>
      <c r="G43" s="52">
        <v>6</v>
      </c>
      <c r="H43" s="53">
        <v>0</v>
      </c>
      <c r="I43" s="54">
        <v>0</v>
      </c>
      <c r="J43" s="50">
        <v>1</v>
      </c>
      <c r="K43" s="54">
        <v>0</v>
      </c>
      <c r="L43" s="25">
        <v>16</v>
      </c>
      <c r="M43" s="26">
        <v>0</v>
      </c>
      <c r="N43" s="27">
        <v>0</v>
      </c>
      <c r="O43" s="55">
        <v>0</v>
      </c>
      <c r="P43" s="56">
        <v>1</v>
      </c>
      <c r="Q43" s="50">
        <v>3</v>
      </c>
      <c r="R43" s="57">
        <v>0</v>
      </c>
      <c r="S43" s="52">
        <v>0</v>
      </c>
      <c r="T43" s="53">
        <v>0</v>
      </c>
      <c r="U43" s="54">
        <v>0</v>
      </c>
      <c r="V43" s="50">
        <v>0</v>
      </c>
      <c r="W43" s="54">
        <v>0</v>
      </c>
      <c r="X43" s="65">
        <f t="shared" si="1"/>
        <v>4</v>
      </c>
      <c r="Y43" s="66">
        <f t="shared" si="2"/>
        <v>0</v>
      </c>
      <c r="Z43" s="78">
        <f t="shared" si="3"/>
        <v>0</v>
      </c>
      <c r="AA43" s="84">
        <f t="shared" si="4"/>
        <v>0</v>
      </c>
      <c r="AB43" s="35">
        <f t="shared" si="5"/>
        <v>0</v>
      </c>
      <c r="AC43" s="58">
        <f t="shared" si="6"/>
        <v>5</v>
      </c>
      <c r="AD43" s="59">
        <f t="shared" si="7"/>
        <v>0</v>
      </c>
      <c r="AE43" s="60">
        <f t="shared" si="8"/>
        <v>6</v>
      </c>
      <c r="AF43" s="61">
        <f t="shared" si="9"/>
        <v>0</v>
      </c>
      <c r="AG43" s="62">
        <f t="shared" si="10"/>
        <v>0</v>
      </c>
      <c r="AH43" s="58">
        <f t="shared" si="11"/>
        <v>1</v>
      </c>
      <c r="AI43" s="62">
        <f t="shared" si="12"/>
        <v>0</v>
      </c>
      <c r="AJ43" s="81">
        <f t="shared" si="13"/>
        <v>12</v>
      </c>
      <c r="AK43" s="72">
        <f t="shared" si="14"/>
        <v>0</v>
      </c>
      <c r="AL43" s="73">
        <f t="shared" si="15"/>
        <v>0</v>
      </c>
    </row>
    <row r="44" spans="1:38" ht="19.5" thickBot="1" x14ac:dyDescent="0.3">
      <c r="A44" s="177" t="s">
        <v>49</v>
      </c>
      <c r="B44" s="178"/>
      <c r="C44" s="5">
        <f t="shared" ref="C44:K44" si="16">SUM(C12:C43)</f>
        <v>3</v>
      </c>
      <c r="D44" s="5">
        <f t="shared" si="16"/>
        <v>25</v>
      </c>
      <c r="E44" s="5">
        <f t="shared" si="16"/>
        <v>86</v>
      </c>
      <c r="F44" s="5">
        <f t="shared" si="16"/>
        <v>1</v>
      </c>
      <c r="G44" s="5">
        <f t="shared" si="16"/>
        <v>152</v>
      </c>
      <c r="H44" s="5">
        <f t="shared" si="16"/>
        <v>3</v>
      </c>
      <c r="I44" s="5">
        <f t="shared" si="16"/>
        <v>1</v>
      </c>
      <c r="J44" s="5">
        <f t="shared" si="16"/>
        <v>59</v>
      </c>
      <c r="K44" s="5">
        <f t="shared" si="16"/>
        <v>1</v>
      </c>
      <c r="L44" s="28">
        <v>325</v>
      </c>
      <c r="M44" s="28">
        <v>5</v>
      </c>
      <c r="N44" s="29">
        <v>1</v>
      </c>
      <c r="O44" s="63">
        <f t="shared" ref="O44:X44" si="17">SUM(O12:O43)</f>
        <v>0</v>
      </c>
      <c r="P44" s="63">
        <f t="shared" si="17"/>
        <v>9</v>
      </c>
      <c r="Q44" s="63">
        <f t="shared" si="17"/>
        <v>29</v>
      </c>
      <c r="R44" s="63">
        <f t="shared" si="17"/>
        <v>1</v>
      </c>
      <c r="S44" s="63">
        <f t="shared" si="17"/>
        <v>17</v>
      </c>
      <c r="T44" s="63">
        <f t="shared" si="17"/>
        <v>2</v>
      </c>
      <c r="U44" s="63">
        <f t="shared" si="17"/>
        <v>0</v>
      </c>
      <c r="V44" s="63">
        <f t="shared" si="17"/>
        <v>6</v>
      </c>
      <c r="W44" s="63">
        <f t="shared" si="17"/>
        <v>1</v>
      </c>
      <c r="X44" s="67">
        <f t="shared" si="17"/>
        <v>61</v>
      </c>
      <c r="Y44" s="67">
        <f t="shared" ref="Y44:Z44" si="18">SUM(Y12:Y43)</f>
        <v>4</v>
      </c>
      <c r="Z44" s="67">
        <f t="shared" si="18"/>
        <v>0</v>
      </c>
      <c r="AA44" s="74">
        <f>SUM(AA12:AA43)</f>
        <v>3</v>
      </c>
      <c r="AB44" s="74">
        <f>+D44-P44</f>
        <v>16</v>
      </c>
      <c r="AC44" s="74">
        <f t="shared" ref="AC44:AI44" si="19">SUM(AC12:AC43)</f>
        <v>57</v>
      </c>
      <c r="AD44" s="74">
        <f t="shared" si="19"/>
        <v>0</v>
      </c>
      <c r="AE44" s="74">
        <f t="shared" si="19"/>
        <v>135</v>
      </c>
      <c r="AF44" s="74">
        <f t="shared" si="19"/>
        <v>1</v>
      </c>
      <c r="AG44" s="74">
        <f t="shared" si="19"/>
        <v>1</v>
      </c>
      <c r="AH44" s="74">
        <f t="shared" si="19"/>
        <v>53</v>
      </c>
      <c r="AI44" s="74">
        <f t="shared" si="19"/>
        <v>0</v>
      </c>
      <c r="AJ44" s="75">
        <f>SUM(AJ12:AJ43)</f>
        <v>264</v>
      </c>
      <c r="AK44" s="75">
        <f t="shared" ref="AK44:AL44" si="20">SUM(AK12:AK43)</f>
        <v>1</v>
      </c>
      <c r="AL44" s="75">
        <f t="shared" si="20"/>
        <v>1</v>
      </c>
    </row>
    <row r="45" spans="1:38" x14ac:dyDescent="0.25">
      <c r="AA45" s="77"/>
      <c r="AB45" s="77"/>
      <c r="AC45" s="77"/>
      <c r="AD45" s="77"/>
      <c r="AE45" s="77"/>
      <c r="AF45" s="77"/>
      <c r="AG45" s="77"/>
      <c r="AH45" s="77"/>
      <c r="AI45" s="77"/>
      <c r="AJ45" s="77"/>
    </row>
    <row r="46" spans="1:38" x14ac:dyDescent="0.25">
      <c r="AJ46" s="30"/>
      <c r="AK46" s="30"/>
      <c r="AL46" s="30"/>
    </row>
  </sheetData>
  <mergeCells count="25">
    <mergeCell ref="A3:AL7"/>
    <mergeCell ref="A8:A11"/>
    <mergeCell ref="B8:B11"/>
    <mergeCell ref="C8:N8"/>
    <mergeCell ref="O8:Z8"/>
    <mergeCell ref="AA8:AL8"/>
    <mergeCell ref="C9:C10"/>
    <mergeCell ref="D9:D10"/>
    <mergeCell ref="E9:F10"/>
    <mergeCell ref="G9:I10"/>
    <mergeCell ref="AH9:AI10"/>
    <mergeCell ref="AJ9:AL10"/>
    <mergeCell ref="AC9:AD10"/>
    <mergeCell ref="AE9:AG10"/>
    <mergeCell ref="A44:B44"/>
    <mergeCell ref="V9:W10"/>
    <mergeCell ref="X9:Z10"/>
    <mergeCell ref="AA9:AA10"/>
    <mergeCell ref="AB9:AB10"/>
    <mergeCell ref="J9:K10"/>
    <mergeCell ref="L9:N10"/>
    <mergeCell ref="O9:O10"/>
    <mergeCell ref="P9:P10"/>
    <mergeCell ref="Q9:R10"/>
    <mergeCell ref="S9:U10"/>
  </mergeCells>
  <pageMargins left="0.7" right="0.7" top="0.75" bottom="0.75" header="0.3" footer="0.3"/>
  <pageSetup paperSize="5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</vt:lpstr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2017-10-09T07:23:03Z</cp:lastPrinted>
  <dcterms:created xsi:type="dcterms:W3CDTF">2017-09-27T12:17:33Z</dcterms:created>
  <dcterms:modified xsi:type="dcterms:W3CDTF">2017-11-13T07:23:06Z</dcterms:modified>
</cp:coreProperties>
</file>